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05" windowWidth="15240" windowHeight="7680" tabRatio="677" firstSheet="3" activeTab="8"/>
  </bookViews>
  <sheets>
    <sheet name="1. Définitions" sheetId="22" r:id="rId1"/>
    <sheet name="2. EF" sheetId="2" r:id="rId2"/>
    <sheet name="3. Utilisation infra-sillons" sheetId="20" r:id="rId3"/>
    <sheet name="4. Utilisation infra-trafic" sheetId="16" r:id="rId4"/>
    <sheet name="5. Utilisation IS" sheetId="6" r:id="rId5"/>
    <sheet name="6. Offre de transport" sheetId="10" r:id="rId6"/>
    <sheet name="7. Qualité service" sheetId="13" r:id="rId7"/>
    <sheet name="8. Fréquentation" sheetId="11" r:id="rId8"/>
    <sheet name="9. REF" sheetId="18" r:id="rId9"/>
    <sheet name="10. Détail MR" sheetId="17" r:id="rId10"/>
  </sheets>
  <definedNames>
    <definedName name="_xlnm.Print_Area" localSheetId="0">'1. Définitions'!$A$1:$J$130</definedName>
    <definedName name="_xlnm.Print_Area" localSheetId="5">'6. Offre de transport'!$A$2:$W$107</definedName>
  </definedNames>
  <calcPr calcId="145621"/>
</workbook>
</file>

<file path=xl/calcChain.xml><?xml version="1.0" encoding="utf-8"?>
<calcChain xmlns="http://schemas.openxmlformats.org/spreadsheetml/2006/main">
  <c r="G36" i="16" l="1"/>
  <c r="Z20" i="20" l="1"/>
  <c r="Y20" i="20"/>
  <c r="Z19" i="20"/>
  <c r="Y19" i="20"/>
  <c r="Y21" i="20" s="1"/>
  <c r="Z21" i="20" l="1"/>
  <c r="AG20" i="20"/>
  <c r="AF20" i="20"/>
  <c r="AE20" i="20"/>
  <c r="AD20" i="20"/>
  <c r="AG19" i="20"/>
  <c r="AG21" i="20" s="1"/>
  <c r="AF19" i="20"/>
  <c r="AF21" i="20" s="1"/>
  <c r="AE19" i="20"/>
  <c r="AE21" i="20" s="1"/>
  <c r="AD19" i="20"/>
  <c r="AD21" i="20" s="1"/>
  <c r="I20" i="20"/>
  <c r="H20" i="20"/>
  <c r="I19" i="20"/>
  <c r="I21" i="20" s="1"/>
  <c r="H19" i="20"/>
  <c r="H21" i="20" s="1"/>
  <c r="N36" i="20" l="1"/>
  <c r="M36" i="20"/>
  <c r="N35" i="20"/>
  <c r="M35" i="20"/>
  <c r="M37" i="20" s="1"/>
  <c r="D36" i="20"/>
  <c r="D35" i="20"/>
  <c r="E35" i="20"/>
  <c r="N37" i="20" l="1"/>
  <c r="G63" i="18"/>
  <c r="G58" i="18"/>
  <c r="G54" i="18"/>
  <c r="R93" i="18" l="1"/>
  <c r="R91" i="18" s="1"/>
  <c r="R96" i="18" s="1"/>
  <c r="S93" i="18"/>
  <c r="S91" i="18" s="1"/>
  <c r="S96" i="18" s="1"/>
  <c r="T93" i="18"/>
  <c r="T91" i="18" s="1"/>
  <c r="T96" i="18" s="1"/>
  <c r="R85" i="18"/>
  <c r="R83" i="18" s="1"/>
  <c r="R88" i="18" s="1"/>
  <c r="S85" i="18"/>
  <c r="S83" i="18" s="1"/>
  <c r="S88" i="18" s="1"/>
  <c r="T85" i="18"/>
  <c r="T83" i="18" s="1"/>
  <c r="T88" i="18" s="1"/>
  <c r="P93" i="18"/>
  <c r="P91" i="18" s="1"/>
  <c r="P96" i="18" s="1"/>
  <c r="P85" i="18"/>
  <c r="P83" i="18" s="1"/>
  <c r="P88" i="18" s="1"/>
  <c r="R98" i="18" l="1"/>
  <c r="P98" i="18"/>
  <c r="S98" i="18"/>
  <c r="T98" i="18"/>
  <c r="V119" i="18"/>
  <c r="V120" i="18"/>
  <c r="V121" i="18"/>
  <c r="V122" i="18"/>
  <c r="V123" i="18"/>
  <c r="V124" i="18"/>
  <c r="V125" i="18"/>
  <c r="V126" i="18"/>
  <c r="V127" i="18"/>
  <c r="V128" i="18"/>
  <c r="V129" i="18"/>
  <c r="V130" i="18"/>
  <c r="V131" i="18"/>
  <c r="V132" i="18"/>
  <c r="V133" i="18"/>
  <c r="V134" i="18"/>
  <c r="V135" i="18"/>
  <c r="V136" i="18"/>
  <c r="V137" i="18"/>
  <c r="V138" i="18"/>
  <c r="V139" i="18"/>
  <c r="V140" i="18"/>
  <c r="V141" i="18"/>
  <c r="V142" i="18"/>
  <c r="V143" i="18"/>
  <c r="V144" i="18"/>
  <c r="V145" i="18"/>
  <c r="V146" i="18"/>
  <c r="V147" i="18"/>
  <c r="V118" i="18"/>
  <c r="U92" i="18"/>
  <c r="U94" i="18"/>
  <c r="U95" i="18"/>
  <c r="U97" i="18"/>
  <c r="U90" i="18"/>
  <c r="U84" i="18"/>
  <c r="U86" i="18"/>
  <c r="U87" i="18"/>
  <c r="U81" i="18"/>
  <c r="R14" i="17"/>
  <c r="R15" i="17"/>
  <c r="R16" i="17"/>
  <c r="R17" i="17"/>
  <c r="R18" i="17"/>
  <c r="R19" i="17"/>
  <c r="R20" i="17"/>
  <c r="R21" i="17"/>
  <c r="R22" i="17"/>
  <c r="R23" i="17"/>
  <c r="R24" i="17"/>
  <c r="R25" i="17"/>
  <c r="R26" i="17"/>
  <c r="R27" i="17"/>
  <c r="R28" i="17"/>
  <c r="R29" i="17"/>
  <c r="R30" i="17"/>
  <c r="R31" i="17"/>
  <c r="R32" i="17"/>
  <c r="R33" i="17"/>
  <c r="R34" i="17"/>
  <c r="R35" i="17"/>
  <c r="R36" i="17"/>
  <c r="R37" i="17"/>
  <c r="R38" i="17"/>
  <c r="R39" i="17"/>
  <c r="R40" i="17"/>
  <c r="R41" i="17"/>
  <c r="R42" i="17"/>
  <c r="R13" i="17"/>
  <c r="L119" i="18"/>
  <c r="N119" i="18" s="1"/>
  <c r="W119" i="18" s="1"/>
  <c r="L120" i="18"/>
  <c r="N120" i="18" s="1"/>
  <c r="W120" i="18" s="1"/>
  <c r="L121" i="18"/>
  <c r="N121" i="18" s="1"/>
  <c r="W121" i="18" s="1"/>
  <c r="L122" i="18"/>
  <c r="N122" i="18" s="1"/>
  <c r="W122" i="18" s="1"/>
  <c r="L123" i="18"/>
  <c r="N123" i="18" s="1"/>
  <c r="W123" i="18" s="1"/>
  <c r="L124" i="18"/>
  <c r="N124" i="18" s="1"/>
  <c r="W124" i="18" s="1"/>
  <c r="L125" i="18"/>
  <c r="N125" i="18" s="1"/>
  <c r="W125" i="18" s="1"/>
  <c r="L126" i="18"/>
  <c r="N126" i="18" s="1"/>
  <c r="W126" i="18" s="1"/>
  <c r="L127" i="18"/>
  <c r="N127" i="18" s="1"/>
  <c r="W127" i="18" s="1"/>
  <c r="L128" i="18"/>
  <c r="N128" i="18" s="1"/>
  <c r="W128" i="18" s="1"/>
  <c r="L129" i="18"/>
  <c r="N129" i="18" s="1"/>
  <c r="W129" i="18" s="1"/>
  <c r="L130" i="18"/>
  <c r="N130" i="18" s="1"/>
  <c r="W130" i="18" s="1"/>
  <c r="L131" i="18"/>
  <c r="N131" i="18" s="1"/>
  <c r="W131" i="18" s="1"/>
  <c r="L132" i="18"/>
  <c r="N132" i="18" s="1"/>
  <c r="W132" i="18" s="1"/>
  <c r="L133" i="18"/>
  <c r="N133" i="18" s="1"/>
  <c r="W133" i="18" s="1"/>
  <c r="L134" i="18"/>
  <c r="N134" i="18" s="1"/>
  <c r="W134" i="18" s="1"/>
  <c r="L135" i="18"/>
  <c r="N135" i="18" s="1"/>
  <c r="W135" i="18" s="1"/>
  <c r="L136" i="18"/>
  <c r="N136" i="18" s="1"/>
  <c r="W136" i="18" s="1"/>
  <c r="L137" i="18"/>
  <c r="N137" i="18" s="1"/>
  <c r="W137" i="18" s="1"/>
  <c r="L138" i="18"/>
  <c r="N138" i="18" s="1"/>
  <c r="W138" i="18" s="1"/>
  <c r="L139" i="18"/>
  <c r="N139" i="18" s="1"/>
  <c r="W139" i="18" s="1"/>
  <c r="L140" i="18"/>
  <c r="N140" i="18" s="1"/>
  <c r="W140" i="18" s="1"/>
  <c r="L141" i="18"/>
  <c r="N141" i="18" s="1"/>
  <c r="W141" i="18" s="1"/>
  <c r="L142" i="18"/>
  <c r="N142" i="18" s="1"/>
  <c r="W142" i="18" s="1"/>
  <c r="L143" i="18"/>
  <c r="N143" i="18" s="1"/>
  <c r="W143" i="18" s="1"/>
  <c r="L144" i="18"/>
  <c r="N144" i="18" s="1"/>
  <c r="W144" i="18" s="1"/>
  <c r="L145" i="18"/>
  <c r="N145" i="18" s="1"/>
  <c r="W145" i="18" s="1"/>
  <c r="L146" i="18"/>
  <c r="N146" i="18" s="1"/>
  <c r="W146" i="18" s="1"/>
  <c r="L147" i="18"/>
  <c r="N147" i="18" s="1"/>
  <c r="W147" i="18" s="1"/>
  <c r="L118" i="18"/>
  <c r="N118" i="18" s="1"/>
  <c r="W118" i="18" l="1"/>
  <c r="E17" i="18"/>
  <c r="H45" i="11" l="1"/>
  <c r="G20" i="20"/>
  <c r="F20" i="20"/>
  <c r="G19" i="20"/>
  <c r="F19" i="20"/>
  <c r="F21" i="20" l="1"/>
  <c r="G21" i="20"/>
  <c r="G25" i="16"/>
  <c r="G24" i="16"/>
  <c r="G23" i="16"/>
  <c r="F25" i="16"/>
  <c r="F36" i="16" s="1"/>
  <c r="F24" i="16"/>
  <c r="F23" i="16"/>
  <c r="G32" i="16"/>
  <c r="G20" i="16"/>
  <c r="F14" i="16"/>
  <c r="G14" i="16"/>
  <c r="F26" i="16" l="1"/>
  <c r="G26" i="16"/>
  <c r="G35" i="16" s="1"/>
  <c r="F32" i="16"/>
  <c r="F20" i="16"/>
  <c r="F35" i="16" l="1"/>
  <c r="E36" i="20"/>
  <c r="X20" i="20"/>
  <c r="W20" i="20"/>
  <c r="X19" i="20"/>
  <c r="W19" i="20"/>
  <c r="S20" i="20"/>
  <c r="R20" i="20"/>
  <c r="S19" i="20"/>
  <c r="S21" i="20" s="1"/>
  <c r="R19" i="20"/>
  <c r="N20" i="20"/>
  <c r="M20" i="20"/>
  <c r="N19" i="20"/>
  <c r="N21" i="20" s="1"/>
  <c r="K44" i="20" s="1"/>
  <c r="M19" i="20"/>
  <c r="M21" i="20" s="1"/>
  <c r="E19" i="20"/>
  <c r="E20" i="20"/>
  <c r="D20" i="20"/>
  <c r="D19" i="20"/>
  <c r="X21" i="20" l="1"/>
  <c r="E37" i="20"/>
  <c r="R21" i="20"/>
  <c r="W21" i="20"/>
  <c r="D21" i="20"/>
  <c r="E21" i="20"/>
  <c r="K43" i="20" s="1"/>
  <c r="D37" i="20"/>
  <c r="K45" i="20" l="1"/>
  <c r="K97" i="18"/>
  <c r="M97" i="18" s="1"/>
  <c r="V97" i="18" s="1"/>
  <c r="K95" i="18"/>
  <c r="M95" i="18" s="1"/>
  <c r="V95" i="18" s="1"/>
  <c r="K94" i="18"/>
  <c r="M94" i="18" s="1"/>
  <c r="V94" i="18" s="1"/>
  <c r="W93" i="18"/>
  <c r="W91" i="18" s="1"/>
  <c r="W96" i="18" s="1"/>
  <c r="Q93" i="18"/>
  <c r="Q91" i="18" s="1"/>
  <c r="Q96" i="18" s="1"/>
  <c r="O93" i="18"/>
  <c r="N93" i="18"/>
  <c r="L93" i="18"/>
  <c r="L91" i="18" s="1"/>
  <c r="L96" i="18" s="1"/>
  <c r="J93" i="18"/>
  <c r="J91" i="18" s="1"/>
  <c r="J96" i="18" s="1"/>
  <c r="I93" i="18"/>
  <c r="I91" i="18" s="1"/>
  <c r="I96" i="18" s="1"/>
  <c r="H93" i="18"/>
  <c r="H91" i="18" s="1"/>
  <c r="H96" i="18" s="1"/>
  <c r="F93" i="18"/>
  <c r="F91" i="18" s="1"/>
  <c r="F96" i="18" s="1"/>
  <c r="K92" i="18"/>
  <c r="M92" i="18" s="1"/>
  <c r="V92" i="18" s="1"/>
  <c r="O91" i="18"/>
  <c r="O96" i="18" s="1"/>
  <c r="K90" i="18"/>
  <c r="K87" i="18"/>
  <c r="M87" i="18" s="1"/>
  <c r="V87" i="18" s="1"/>
  <c r="K86" i="18"/>
  <c r="M86" i="18" s="1"/>
  <c r="V86" i="18" s="1"/>
  <c r="W85" i="18"/>
  <c r="W83" i="18" s="1"/>
  <c r="W88" i="18" s="1"/>
  <c r="Q85" i="18"/>
  <c r="Q83" i="18" s="1"/>
  <c r="Q88" i="18" s="1"/>
  <c r="O85" i="18"/>
  <c r="O83" i="18" s="1"/>
  <c r="O88" i="18" s="1"/>
  <c r="N85" i="18"/>
  <c r="L85" i="18"/>
  <c r="L83" i="18" s="1"/>
  <c r="L88" i="18" s="1"/>
  <c r="J85" i="18"/>
  <c r="J83" i="18" s="1"/>
  <c r="J88" i="18" s="1"/>
  <c r="I85" i="18"/>
  <c r="I83" i="18" s="1"/>
  <c r="I88" i="18" s="1"/>
  <c r="H85" i="18"/>
  <c r="H83" i="18" s="1"/>
  <c r="H88" i="18" s="1"/>
  <c r="F85" i="18"/>
  <c r="F83" i="18" s="1"/>
  <c r="F88" i="18" s="1"/>
  <c r="K84" i="18"/>
  <c r="M84" i="18" s="1"/>
  <c r="V84" i="18" s="1"/>
  <c r="K81" i="18"/>
  <c r="J43" i="18"/>
  <c r="J41" i="18" s="1"/>
  <c r="J46" i="18" s="1"/>
  <c r="I43" i="18"/>
  <c r="H43" i="18"/>
  <c r="H41" i="18" s="1"/>
  <c r="H46" i="18" s="1"/>
  <c r="G43" i="18"/>
  <c r="G41" i="18" s="1"/>
  <c r="G46" i="18" s="1"/>
  <c r="F43" i="18"/>
  <c r="F41" i="18" s="1"/>
  <c r="F46" i="18" s="1"/>
  <c r="I41" i="18"/>
  <c r="I46" i="18" s="1"/>
  <c r="J35" i="18"/>
  <c r="J33" i="18" s="1"/>
  <c r="J38" i="18" s="1"/>
  <c r="I35" i="18"/>
  <c r="I33" i="18" s="1"/>
  <c r="I38" i="18" s="1"/>
  <c r="H35" i="18"/>
  <c r="H33" i="18" s="1"/>
  <c r="H38" i="18" s="1"/>
  <c r="G35" i="18"/>
  <c r="G33" i="18" s="1"/>
  <c r="G38" i="18" s="1"/>
  <c r="F35" i="18"/>
  <c r="F33" i="18" s="1"/>
  <c r="F38" i="18" s="1"/>
  <c r="F48" i="18" l="1"/>
  <c r="J48" i="18"/>
  <c r="N83" i="18"/>
  <c r="U85" i="18"/>
  <c r="N91" i="18"/>
  <c r="U93" i="18"/>
  <c r="J98" i="18"/>
  <c r="O98" i="18"/>
  <c r="K93" i="18"/>
  <c r="K91" i="18" s="1"/>
  <c r="K96" i="18" s="1"/>
  <c r="G48" i="18"/>
  <c r="K85" i="18"/>
  <c r="K83" i="18" s="1"/>
  <c r="K88" i="18" s="1"/>
  <c r="W98" i="18"/>
  <c r="F98" i="18"/>
  <c r="I98" i="18"/>
  <c r="Q98" i="18"/>
  <c r="H98" i="18"/>
  <c r="L98" i="18"/>
  <c r="H48" i="18"/>
  <c r="I48" i="18"/>
  <c r="M85" i="18"/>
  <c r="M81" i="18"/>
  <c r="V81" i="18" s="1"/>
  <c r="M90" i="18"/>
  <c r="V90" i="18" s="1"/>
  <c r="M93" i="18"/>
  <c r="V93" i="18" l="1"/>
  <c r="V85" i="18"/>
  <c r="N96" i="18"/>
  <c r="U96" i="18" s="1"/>
  <c r="U91" i="18"/>
  <c r="N88" i="18"/>
  <c r="U83" i="18"/>
  <c r="K98" i="18"/>
  <c r="M91" i="18"/>
  <c r="M83" i="18"/>
  <c r="H81" i="11"/>
  <c r="H80" i="11"/>
  <c r="H79" i="11"/>
  <c r="H78" i="11"/>
  <c r="H77" i="11"/>
  <c r="H76" i="11"/>
  <c r="H75" i="11"/>
  <c r="H74" i="11"/>
  <c r="H73" i="11"/>
  <c r="H72" i="11"/>
  <c r="H71" i="11"/>
  <c r="H70" i="11"/>
  <c r="H69" i="11"/>
  <c r="H68" i="11"/>
  <c r="H67" i="11"/>
  <c r="H66" i="11"/>
  <c r="H65" i="11"/>
  <c r="H64" i="11"/>
  <c r="H63" i="11"/>
  <c r="H62" i="11"/>
  <c r="H61" i="11"/>
  <c r="H60" i="11"/>
  <c r="H59" i="11"/>
  <c r="H58" i="11"/>
  <c r="H57" i="11"/>
  <c r="H56" i="11"/>
  <c r="H55" i="11"/>
  <c r="H54" i="11"/>
  <c r="H53" i="11"/>
  <c r="H52" i="11"/>
  <c r="H51" i="11"/>
  <c r="H50" i="11"/>
  <c r="H49" i="11"/>
  <c r="H48" i="11"/>
  <c r="H47" i="11"/>
  <c r="H46" i="11"/>
  <c r="V91" i="18" l="1"/>
  <c r="V83" i="18"/>
  <c r="U88" i="18"/>
  <c r="N98" i="18"/>
  <c r="U98" i="18" s="1"/>
  <c r="M96" i="18"/>
  <c r="V96" i="18" s="1"/>
  <c r="M88" i="18"/>
  <c r="V88" i="18" l="1"/>
  <c r="M98" i="18"/>
  <c r="E106" i="10"/>
  <c r="D106" i="10"/>
  <c r="D105" i="10"/>
  <c r="E105" i="10"/>
  <c r="E104" i="10"/>
  <c r="D104" i="10"/>
  <c r="D102" i="10"/>
  <c r="D103" i="10"/>
  <c r="E102" i="10"/>
  <c r="E103" i="10"/>
  <c r="E101" i="10"/>
  <c r="D101" i="10"/>
  <c r="D98" i="10"/>
  <c r="D79" i="11" s="1"/>
  <c r="D99" i="10"/>
  <c r="D80" i="11" s="1"/>
  <c r="D100" i="10"/>
  <c r="D81" i="11" s="1"/>
  <c r="E98" i="10"/>
  <c r="E79" i="11" s="1"/>
  <c r="E99" i="10"/>
  <c r="E80" i="11" s="1"/>
  <c r="E100" i="10"/>
  <c r="E81" i="11" s="1"/>
  <c r="E97" i="10"/>
  <c r="E78" i="11" s="1"/>
  <c r="D97" i="10"/>
  <c r="D78" i="11" s="1"/>
  <c r="D93" i="10"/>
  <c r="D74" i="11" s="1"/>
  <c r="D94" i="10"/>
  <c r="D75" i="11" s="1"/>
  <c r="D95" i="10"/>
  <c r="D76" i="11" s="1"/>
  <c r="D96" i="10"/>
  <c r="D77" i="11" s="1"/>
  <c r="E93" i="10"/>
  <c r="E74" i="11" s="1"/>
  <c r="E94" i="10"/>
  <c r="E75" i="11" s="1"/>
  <c r="E95" i="10"/>
  <c r="E76" i="11" s="1"/>
  <c r="E96" i="10"/>
  <c r="E77" i="11" s="1"/>
  <c r="E92" i="10"/>
  <c r="E73" i="11" s="1"/>
  <c r="D92" i="10"/>
  <c r="D73" i="11" s="1"/>
  <c r="D87" i="10"/>
  <c r="D68" i="11" s="1"/>
  <c r="D88" i="10"/>
  <c r="D69" i="11" s="1"/>
  <c r="D89" i="10"/>
  <c r="D70" i="11" s="1"/>
  <c r="D90" i="10"/>
  <c r="D71" i="11" s="1"/>
  <c r="D91" i="10"/>
  <c r="D72" i="11" s="1"/>
  <c r="E87" i="10"/>
  <c r="E68" i="11" s="1"/>
  <c r="E88" i="10"/>
  <c r="E69" i="11" s="1"/>
  <c r="E89" i="10"/>
  <c r="E70" i="11" s="1"/>
  <c r="E90" i="10"/>
  <c r="E71" i="11" s="1"/>
  <c r="E91" i="10"/>
  <c r="E72" i="11" s="1"/>
  <c r="E86" i="10"/>
  <c r="E67" i="11" s="1"/>
  <c r="D86" i="10"/>
  <c r="D67" i="11" s="1"/>
  <c r="E84" i="10"/>
  <c r="E65" i="11" s="1"/>
  <c r="D84" i="10"/>
  <c r="D65" i="11" s="1"/>
  <c r="D83" i="10"/>
  <c r="D64" i="11" s="1"/>
  <c r="E83" i="10"/>
  <c r="E64" i="11" s="1"/>
  <c r="E82" i="10"/>
  <c r="E63" i="11" s="1"/>
  <c r="D82" i="10"/>
  <c r="D63" i="11" s="1"/>
  <c r="D80" i="10"/>
  <c r="D61" i="11" s="1"/>
  <c r="D81" i="10"/>
  <c r="D62" i="11" s="1"/>
  <c r="E80" i="10"/>
  <c r="E61" i="11" s="1"/>
  <c r="E81" i="10"/>
  <c r="E62" i="11" s="1"/>
  <c r="E79" i="10"/>
  <c r="E60" i="11" s="1"/>
  <c r="D79" i="10"/>
  <c r="D60" i="11" s="1"/>
  <c r="D76" i="10"/>
  <c r="D57" i="11" s="1"/>
  <c r="D77" i="10"/>
  <c r="D58" i="11" s="1"/>
  <c r="D78" i="10"/>
  <c r="D59" i="11" s="1"/>
  <c r="E76" i="10"/>
  <c r="E57" i="11" s="1"/>
  <c r="E77" i="10"/>
  <c r="E58" i="11" s="1"/>
  <c r="E78" i="10"/>
  <c r="E59" i="11" s="1"/>
  <c r="E75" i="10"/>
  <c r="E56" i="11" s="1"/>
  <c r="D75" i="10"/>
  <c r="D56" i="11" s="1"/>
  <c r="D71" i="10"/>
  <c r="D52" i="11" s="1"/>
  <c r="D72" i="10"/>
  <c r="D53" i="11" s="1"/>
  <c r="D73" i="10"/>
  <c r="D54" i="11" s="1"/>
  <c r="D74" i="10"/>
  <c r="D55" i="11" s="1"/>
  <c r="E71" i="10"/>
  <c r="E52" i="11" s="1"/>
  <c r="E72" i="10"/>
  <c r="E53" i="11" s="1"/>
  <c r="E73" i="10"/>
  <c r="E54" i="11" s="1"/>
  <c r="E74" i="10"/>
  <c r="E55" i="11" s="1"/>
  <c r="E70" i="10"/>
  <c r="E51" i="11" s="1"/>
  <c r="D70" i="10"/>
  <c r="D51" i="11" s="1"/>
  <c r="E65" i="10"/>
  <c r="E46" i="11" s="1"/>
  <c r="E66" i="10"/>
  <c r="E47" i="11" s="1"/>
  <c r="E67" i="10"/>
  <c r="E48" i="11" s="1"/>
  <c r="E68" i="10"/>
  <c r="E49" i="11" s="1"/>
  <c r="E69" i="10"/>
  <c r="E50" i="11" s="1"/>
  <c r="E64" i="10"/>
  <c r="E45" i="11" s="1"/>
  <c r="D65" i="10"/>
  <c r="D46" i="11" s="1"/>
  <c r="D66" i="10"/>
  <c r="D47" i="11" s="1"/>
  <c r="D67" i="10"/>
  <c r="D48" i="11" s="1"/>
  <c r="D68" i="10"/>
  <c r="D49" i="11" s="1"/>
  <c r="D69" i="10"/>
  <c r="D50" i="11" s="1"/>
  <c r="D64" i="10"/>
  <c r="D45" i="11" s="1"/>
  <c r="V98" i="18" l="1"/>
</calcChain>
</file>

<file path=xl/sharedStrings.xml><?xml version="1.0" encoding="utf-8"?>
<sst xmlns="http://schemas.openxmlformats.org/spreadsheetml/2006/main" count="1157" uniqueCount="531">
  <si>
    <t xml:space="preserve">MODALITES </t>
  </si>
  <si>
    <t>Pour toutes demandes de précisions sur la présente annexe, merci de vous adresser également à cette adresse.</t>
  </si>
  <si>
    <t>1. Définitions</t>
  </si>
  <si>
    <t>Du : JJ/MM/AAAA</t>
  </si>
  <si>
    <t>Au: JJ/MM/AAAA</t>
  </si>
  <si>
    <t>Libellé</t>
  </si>
  <si>
    <t>Format de l'information</t>
  </si>
  <si>
    <t>Définition</t>
  </si>
  <si>
    <t>Fréquence de collecte</t>
  </si>
  <si>
    <t>kilomètres</t>
  </si>
  <si>
    <t>Annuelle</t>
  </si>
  <si>
    <t>Nombre</t>
  </si>
  <si>
    <t>Dans tout le document, l'acronyme GI désigne le gestionnaire d'infrastructure ferroviaire et EF signifie entreprise ferroviaire.</t>
  </si>
  <si>
    <t>Trimestrielle</t>
  </si>
  <si>
    <t>Liste</t>
  </si>
  <si>
    <t>Redevances d'accès</t>
  </si>
  <si>
    <t>Redevances de réservation</t>
  </si>
  <si>
    <t>Redevances de circulation</t>
  </si>
  <si>
    <t>Redevances de circulation électrique</t>
  </si>
  <si>
    <t>Redevances quai</t>
  </si>
  <si>
    <t>%</t>
  </si>
  <si>
    <t>Liste et définition des informations à transmettre à l'Autorité de régulation des activités ferroviaires et routières par les entreprises ferroviaires de voyageurs</t>
  </si>
  <si>
    <t>Les entreprises ferroviaires sont invitées à fournir à l'Autorité tous documents et/ou précisions complémentaires susceptibles de permettre à l'Autorité d'analyser au mieux les informations collectées dans le cadre de la présente Décision.</t>
  </si>
  <si>
    <t>2. Informations sur l'entreprise ferroviaire (onglet EF)</t>
  </si>
  <si>
    <t>Age moyen</t>
  </si>
  <si>
    <t>Liste centres de maintenance</t>
  </si>
  <si>
    <t>Informations sur l'utilisation de l'infrastructure</t>
  </si>
  <si>
    <t>Liste des origines-destinations</t>
  </si>
  <si>
    <t>Ligne</t>
  </si>
  <si>
    <t>Temps de trajet</t>
  </si>
  <si>
    <t>Temps ou temps moyen, en minutes</t>
  </si>
  <si>
    <t>Passagers et passager.km</t>
  </si>
  <si>
    <t>k€</t>
  </si>
  <si>
    <t xml:space="preserve">k€ </t>
  </si>
  <si>
    <t>INFORMATIONS SUR L'ENTREPRISE</t>
  </si>
  <si>
    <t>Nom de l'entreprise/ Dénomination sociale</t>
  </si>
  <si>
    <t>N° SIREN de l'entreprise</t>
  </si>
  <si>
    <t>Nom du groupe / Dénomination sociale du groupe, le cas échéant</t>
  </si>
  <si>
    <t>Téléphone</t>
  </si>
  <si>
    <t>Courriel</t>
  </si>
  <si>
    <t>N° SIREN du groupe, le cas échéant</t>
  </si>
  <si>
    <t>INFORMATIONS SUR L'UTILISATION DE L'INFRASTRUCTURE</t>
  </si>
  <si>
    <t>- Caractéristiques du matériel roulant -</t>
  </si>
  <si>
    <t>Sillons attribués "ferme"</t>
  </si>
  <si>
    <t>- Trafic -</t>
  </si>
  <si>
    <t>INFORMATIONS SUR LA CONSISTANCE ET LES CARACTERISTIQUES DE L'OFFRE DE TRANSPORT</t>
  </si>
  <si>
    <t>N° de ligne</t>
  </si>
  <si>
    <t>Origine</t>
  </si>
  <si>
    <t>Destination</t>
  </si>
  <si>
    <t>Ville</t>
  </si>
  <si>
    <t>Oui/Non</t>
  </si>
  <si>
    <t>Minutes</t>
  </si>
  <si>
    <t>Train.km</t>
  </si>
  <si>
    <t xml:space="preserve">             n° de ligne
n° d'arrêt</t>
  </si>
  <si>
    <t>0 (départ)</t>
  </si>
  <si>
    <t>…</t>
  </si>
  <si>
    <t>Ville 1</t>
  </si>
  <si>
    <t>Ville 2</t>
  </si>
  <si>
    <t>L'origine et la destination sont équivalentes aux arrêts listés ci-dessus et se caractérisent donc par le nom d'une ville.</t>
  </si>
  <si>
    <t>n° de ligne</t>
  </si>
  <si>
    <t>n° de liaison</t>
  </si>
  <si>
    <r>
      <t xml:space="preserve">Le tableau ci-dessous propose une solution afin d'automatiser le remplissage, dans l'exemple de 2 lignes desservant 7 villes chacune (arrêts numérotés de 0 à 6). Ce remplissage dépendant du nombre de lignes et du nombre d'arrêts au sein de chaque ligne, merci de </t>
    </r>
    <r>
      <rPr>
        <b/>
        <i/>
        <sz val="11"/>
        <color rgb="FF0070C0"/>
        <rFont val="Calibri"/>
        <family val="2"/>
        <scheme val="minor"/>
      </rPr>
      <t>l'adapter selon vos propres offres de services</t>
    </r>
    <r>
      <rPr>
        <b/>
        <i/>
        <sz val="11"/>
        <color theme="3" tint="0.39997558519241921"/>
        <rFont val="Calibri"/>
        <family val="2"/>
        <scheme val="minor"/>
      </rPr>
      <t>.
Pour chaque liaison, merci de préciser les informations indiquées portant sur l'offre de transport, en vous référant aux définitions fournies à l'onglet 1 de la présente annexe.</t>
    </r>
  </si>
  <si>
    <t>Distance ferroviaire</t>
  </si>
  <si>
    <t>km</t>
  </si>
  <si>
    <t>INFORMATIONS SUR LA FREQUENTATION DES SERVICES</t>
  </si>
  <si>
    <t>Passagers</t>
  </si>
  <si>
    <t>Passager.km</t>
  </si>
  <si>
    <t>Transport national</t>
  </si>
  <si>
    <t>Ligne internationale? (Oui/Non)</t>
  </si>
  <si>
    <t>Ligne grande vitesse? (Oui/Non)</t>
  </si>
  <si>
    <t>INFORMATIONS SUR L'UTILISATION DES INSTALLATIONS DE SERVICE</t>
  </si>
  <si>
    <t>Centres de maintenance utilisés</t>
  </si>
  <si>
    <t>Description</t>
  </si>
  <si>
    <t>Dénomination</t>
  </si>
  <si>
    <t>Centres de maintenance refusés</t>
  </si>
  <si>
    <t>Nombre refus</t>
  </si>
  <si>
    <t>Voies de service refusées</t>
  </si>
  <si>
    <t>Stations gazole / Autres points d'approvisionnement utilisés</t>
  </si>
  <si>
    <t>Stations gazole / Autres points d'approvisionnement refusés</t>
  </si>
  <si>
    <t>INFORMATIONS SUR LES RESULTATS ECONOMIQUES ET FINANCIERS</t>
  </si>
  <si>
    <t>Documents à fournir :</t>
  </si>
  <si>
    <t>- Le compte de résultat de l'entreprise</t>
  </si>
  <si>
    <t>Transport régional</t>
  </si>
  <si>
    <t>Transport longue-distance</t>
  </si>
  <si>
    <t>Total transport national</t>
  </si>
  <si>
    <t>Total transport international</t>
  </si>
  <si>
    <t>Transport international longue-distance</t>
  </si>
  <si>
    <t>TOTAL</t>
  </si>
  <si>
    <t>Capitaux propres</t>
  </si>
  <si>
    <t>Dont capital social</t>
  </si>
  <si>
    <t>Marge opérationnelle (Mop)</t>
  </si>
  <si>
    <t>Dont Charges de personnel</t>
  </si>
  <si>
    <t>En provenance de l'Etat</t>
  </si>
  <si>
    <t>En provenance des AOT Régionales</t>
  </si>
  <si>
    <t>Autres provenances (préciser)</t>
  </si>
  <si>
    <t>Trains annulés</t>
  </si>
  <si>
    <t>Voyageurs concernés par des annulations</t>
  </si>
  <si>
    <t>Arrivées retardées</t>
  </si>
  <si>
    <t>Voyageurs concernés par des arrivées retardées</t>
  </si>
  <si>
    <t>Voyageurs concernés par les annulations</t>
  </si>
  <si>
    <t>Retard moyen à l'arrivée</t>
  </si>
  <si>
    <t>Contributions (hors compensations)</t>
  </si>
  <si>
    <t>Type de matériel roulant</t>
  </si>
  <si>
    <t>Dont résultat net</t>
  </si>
  <si>
    <t>Dont Conventionné</t>
  </si>
  <si>
    <t>Dont non conventionné</t>
  </si>
  <si>
    <t>Dont grande-vitesse</t>
  </si>
  <si>
    <t>Dont vitesse classique</t>
  </si>
  <si>
    <t>Transport international</t>
  </si>
  <si>
    <t>Les informations relatives aux charges d'accès aux installations de service à compléter ci-dessous concernent le périmètre global de l'activité de transport voyageurs:</t>
  </si>
  <si>
    <t>Redevances gares de voyageurs (hors redevances quai)</t>
  </si>
  <si>
    <t>Recettes directes du trafic</t>
  </si>
  <si>
    <t>Compensations tarifaires</t>
  </si>
  <si>
    <t xml:space="preserve">Autres recettes </t>
  </si>
  <si>
    <t>Chiffre d'affaires</t>
  </si>
  <si>
    <t>Autres produits d'exploitation</t>
  </si>
  <si>
    <t>Total des Produits</t>
  </si>
  <si>
    <t>Total des charges d'exploitation</t>
  </si>
  <si>
    <t>Dont Péages</t>
  </si>
  <si>
    <t>Dont Energie</t>
  </si>
  <si>
    <t>Effectif moyen 
(en ETP)</t>
  </si>
  <si>
    <t>(1)</t>
  </si>
  <si>
    <t>(2)</t>
  </si>
  <si>
    <t>(3)</t>
  </si>
  <si>
    <t>(4)</t>
  </si>
  <si>
    <t>(5)=(1)+(2)+(3)+(4)</t>
  </si>
  <si>
    <t>(6)</t>
  </si>
  <si>
    <t>(7)=(5)+(6)</t>
  </si>
  <si>
    <t>(8)</t>
  </si>
  <si>
    <t>Préciser la nature des "autres recettes" (4):</t>
  </si>
  <si>
    <t>Préciser la nature des "autres produits d'exploitation" (6):</t>
  </si>
  <si>
    <t>Autres charges d'accès aux installations de service</t>
  </si>
  <si>
    <t>Préciser les autres usages conduisant à des charges d'accès aux voies de services :</t>
  </si>
  <si>
    <t>Préciser la nature des autres charges d'accès aux installations de service :</t>
  </si>
  <si>
    <t>Fonction</t>
  </si>
  <si>
    <t>NOM et prénom de l'interlocuteur répondant</t>
  </si>
  <si>
    <t>Dont Charges de matériel roulant</t>
  </si>
  <si>
    <t>Principales raisons du refus</t>
  </si>
  <si>
    <t>Exploitant</t>
  </si>
  <si>
    <t xml:space="preserve">Train.km </t>
  </si>
  <si>
    <t>Places.km</t>
  </si>
  <si>
    <t>Ligne inter-régionale</t>
  </si>
  <si>
    <t>Ligne internationale</t>
  </si>
  <si>
    <t>Ligne grande-vitesse</t>
  </si>
  <si>
    <t>Trains programmés</t>
  </si>
  <si>
    <t>Montant total des redevances payées pour l'accès aux gares ferroviaires (hors redevances quai)</t>
  </si>
  <si>
    <t xml:space="preserve">Annexe 1 de la décision n° 2016-XXX du JJ MOIS 2016 </t>
  </si>
  <si>
    <t>Liste des centres de maintenance pour lesquels l'accès a été refusé à l'EF</t>
  </si>
  <si>
    <t>Liste des stations gazole et autres points d'approvisionnement utilisés par l'EF sur la période considérée. En cas d'approvisionnement en combustible hors station gazole, il est demandé de préciser la nature du lieu d'approvisionnement (exemple: approvisionnement dans un centre de maintenance)</t>
  </si>
  <si>
    <t>Liste des stations gazole et autres points d'approvisionnement dont l'accès a été refusé à l'EF sur la période considérée. En cas d'approvisionnement en combustible hors station gazole, il est demandé de préciser la nature du lieu d'approvisionnement (exemple: approvisionnement dans un centre de maintenance)</t>
  </si>
  <si>
    <t>_</t>
  </si>
  <si>
    <t>n° id</t>
  </si>
  <si>
    <t>- Demande de Sillons -</t>
  </si>
  <si>
    <t>Capacité totale d'emport (EPSF)</t>
  </si>
  <si>
    <t>Durée (h)</t>
  </si>
  <si>
    <t>Utilisation des centres de maintenance :</t>
  </si>
  <si>
    <t>Problèmes d'accès aux centres de maintenance :</t>
  </si>
  <si>
    <t>Type de VS</t>
  </si>
  <si>
    <t>Utilisation des voies de service :</t>
  </si>
  <si>
    <t>Utilisation des installations d'approvisionnement en combustible :</t>
  </si>
  <si>
    <t>Indicateurs-clés et ratios</t>
  </si>
  <si>
    <t>Trafic intérieur régional</t>
  </si>
  <si>
    <t>Trafic intérieur longue distance</t>
  </si>
  <si>
    <t>Trafic international régional</t>
  </si>
  <si>
    <t>Trafic international longue distance</t>
  </si>
  <si>
    <t>Total trafic commercial longue-distance</t>
  </si>
  <si>
    <t>Total trafic commercial régional</t>
  </si>
  <si>
    <t>Trafic commercial intérieur 
(origine et destination en France)</t>
  </si>
  <si>
    <t>Trafic commercial international 
(origine ou destination hors France)</t>
  </si>
  <si>
    <t>Total Trafic commercial international</t>
  </si>
  <si>
    <t>Total Trafic commercial intérieur</t>
  </si>
  <si>
    <t>Total trafic commercial</t>
  </si>
  <si>
    <t>Trafic commercial</t>
  </si>
  <si>
    <t>Trafic total</t>
  </si>
  <si>
    <t>Total trafic</t>
  </si>
  <si>
    <t>Fréquence journalière moyenne</t>
  </si>
  <si>
    <t>Taux de remplissage moyen</t>
  </si>
  <si>
    <t>Trafic non commercial</t>
  </si>
  <si>
    <t>Trafic non commercial régional</t>
  </si>
  <si>
    <t>Trafic non commercial longue-distance</t>
  </si>
  <si>
    <t>Total trafic non commercial</t>
  </si>
  <si>
    <t>Parts (%)</t>
  </si>
  <si>
    <t>Identité</t>
  </si>
  <si>
    <t>Liste des centres de maintenance utilisés par l'EF. Les centres de maintenance comprennent tous les établissements réalisant de la maintenance corrective et préventive (dont maintenance mobile)</t>
  </si>
  <si>
    <t>Dénomination de l'exploitant de l'installation de service.</t>
  </si>
  <si>
    <t>Modalités et coûts de possession</t>
  </si>
  <si>
    <t>Matériel loué</t>
  </si>
  <si>
    <t>Effectif</t>
  </si>
  <si>
    <t>Effectif total du parc</t>
  </si>
  <si>
    <t>au 31/12/2015</t>
  </si>
  <si>
    <t>(*) engagements de crédit-bail, comptes courants d'associés, provisions pour charges, participation des salariés.</t>
  </si>
  <si>
    <t>Total des achats et charges externes</t>
  </si>
  <si>
    <t>Dont loyer matériel roulant</t>
  </si>
  <si>
    <t>Charges de personnel</t>
  </si>
  <si>
    <t>Impôts et taxes</t>
  </si>
  <si>
    <t>Autres charges d'exploitation</t>
  </si>
  <si>
    <t>(9)</t>
  </si>
  <si>
    <t>(10)</t>
  </si>
  <si>
    <t>(11)</t>
  </si>
  <si>
    <t>Dettes financières (1)</t>
  </si>
  <si>
    <t>Concours bancaires courants (2)</t>
  </si>
  <si>
    <t>Disponibilités (4)</t>
  </si>
  <si>
    <t>Dette financière nette (1)+(2)-(3)+(4)+(5)</t>
  </si>
  <si>
    <t>Sillon.km</t>
  </si>
  <si>
    <t>Sillons "à l'étude"</t>
  </si>
  <si>
    <t>Sillons "refusés"</t>
  </si>
  <si>
    <t>Nombre total de places assises</t>
  </si>
  <si>
    <t>Immobilisation à l'actif (y compris retraitement de crédit-bail)</t>
  </si>
  <si>
    <t>Charge de location (en compte de résultat)</t>
  </si>
  <si>
    <t>Informations à compléter/mettre à jour à chaque envoi de fichier</t>
  </si>
  <si>
    <t>Energie</t>
  </si>
  <si>
    <t>Catégorie de matériel roulant</t>
  </si>
  <si>
    <t>Matériel acheté ou immobilisé à l'actif</t>
  </si>
  <si>
    <t>Nombre total de trains</t>
  </si>
  <si>
    <t>Annulations</t>
  </si>
  <si>
    <t>% Cause EF</t>
  </si>
  <si>
    <t>% Cause GI</t>
  </si>
  <si>
    <t>% Cause Extérieure</t>
  </si>
  <si>
    <t>Nombre total passagers</t>
  </si>
  <si>
    <t>Nombre total passagers.km</t>
  </si>
  <si>
    <t>Répartition des passagers</t>
  </si>
  <si>
    <t>% plein tarif</t>
  </si>
  <si>
    <t>% abonnement domicile-travail</t>
  </si>
  <si>
    <t>% autres abonnements</t>
  </si>
  <si>
    <t xml:space="preserve">% abonnement domicile-études </t>
  </si>
  <si>
    <t>% tarif réduit jeune (hors abonnement)</t>
  </si>
  <si>
    <t>% tarif réduit senior  (hors abonnement)</t>
  </si>
  <si>
    <t>% tarif réduit famille  (hors abonnement)</t>
  </si>
  <si>
    <t>% autre tarif réduit  (hors abonnement)</t>
  </si>
  <si>
    <t>Recettes issues du trafic</t>
  </si>
  <si>
    <t>Répartition des recettes</t>
  </si>
  <si>
    <t>€</t>
  </si>
  <si>
    <t>- La base de données des fréquences/arrêts/horaires par O/D 
(format tableur)</t>
  </si>
  <si>
    <t>Sillons commerciaux - Trafic intérieur régional</t>
  </si>
  <si>
    <t>Sillons commerciaux - Trafic intérieur longue distance</t>
  </si>
  <si>
    <t>Sillons commerciaux - Trafic international régional</t>
  </si>
  <si>
    <t>Sillons commerciaux - Trafic international longue distance</t>
  </si>
  <si>
    <t>Sillons non commerciaux - Trafic non commercial régional</t>
  </si>
  <si>
    <t>Sillons non commerciaux - Trafic non commercial longue-distance</t>
  </si>
  <si>
    <t>Demandes de réservation Sillons - Transport de voyageurs</t>
  </si>
  <si>
    <t>Total réservations Sillons</t>
  </si>
  <si>
    <t>Sous-total réservations - Sillons commerciaux</t>
  </si>
  <si>
    <t>Sous-total réservations - Sillons non-commerciaux</t>
  </si>
  <si>
    <t>Sous-total attributions "ferme" - Sillons commerciaux</t>
  </si>
  <si>
    <t>Sous-total attributions "ferme" - Sillons non-commerciaux</t>
  </si>
  <si>
    <t>Total attributions "ferme" Sillons</t>
  </si>
  <si>
    <t>Sous-total réponses "à l'étude" - Sillons commerciaux</t>
  </si>
  <si>
    <t>Sous-total réponses "à l'étude" - Sillons non-commerciaux</t>
  </si>
  <si>
    <t>Total réponses "à l'étude" Sillons</t>
  </si>
  <si>
    <t>Total réponses "refus" Sillons</t>
  </si>
  <si>
    <t>Sous-total réponses "refus" - Sillons non-commerciaux</t>
  </si>
  <si>
    <t>Sous-total réponses "refus" - Sillons commerciaux</t>
  </si>
  <si>
    <t>Exemple: électrique ; thermique ; bi-mode ; sans objet (pour le matériel remorqué)</t>
  </si>
  <si>
    <t>Matériel acheté ou immobilisé</t>
  </si>
  <si>
    <t>Matériel mis à disposition à titre gratuit ou complètement amorti</t>
  </si>
  <si>
    <t>Matériel roulant (moteur et remorqué) mis à disposition par un tiers (AOT par exemple) ou complètement amorti, utilisé par l'EF sur la période concernée</t>
  </si>
  <si>
    <t>Capacité totale d'emport</t>
  </si>
  <si>
    <t>Capacité maximale d'emport prévue par l'autorisation de mise en exploitation commerciale EPSF du matériel roulant concerné</t>
  </si>
  <si>
    <t>Service conventionné</t>
  </si>
  <si>
    <t>Précise si la ligne est opérée dans le cadre d'une convention signée avec une AOT ou non</t>
  </si>
  <si>
    <t>Montant total des rémunérations publiques basées sur le remboursement de la politique de tarification sociale de l'AOT</t>
  </si>
  <si>
    <t>Dépenses inhérentes à l'exploitation de l'entreprise</t>
  </si>
  <si>
    <t>Masse salariale de l'entreprise</t>
  </si>
  <si>
    <t>Sillons.km totaux demandés à la réservation</t>
  </si>
  <si>
    <t>Sillons.km totaux réalisés</t>
  </si>
  <si>
    <t>Trains.km</t>
  </si>
  <si>
    <t>Trains.km réalisés en 2015</t>
  </si>
  <si>
    <t>Matériel mis à disposition à titre gratuit</t>
  </si>
  <si>
    <t>2016
Activité trimestrielle</t>
  </si>
  <si>
    <t>2015
Activité annuelle</t>
  </si>
  <si>
    <t>Heures de maintenance facturées</t>
  </si>
  <si>
    <t>Heures de maintenance effectives</t>
  </si>
  <si>
    <t>Durée facturée</t>
  </si>
  <si>
    <t>Jour</t>
  </si>
  <si>
    <t>Durée d'utilisation effective</t>
  </si>
  <si>
    <t>Exemple: TAGV (Train Apte à la Grande-Vitesse); Automoteur ; Automotrice ; Locomotive; Autre matériel moteur ; Matériel remorqué</t>
  </si>
  <si>
    <t>Matériel roulant (moteur et remorqué) acheté ou immobilisé à l'actif du bilan, utilisé par l'EF sur la période concernée</t>
  </si>
  <si>
    <t>Matériel roulant (moteur et remorqué) loué (avec charges dans le compte de résultat), utilisé par l'EF sur la période concernée</t>
  </si>
  <si>
    <t>Age moyen pondéré du matériel roulant</t>
  </si>
  <si>
    <t>Montant (€ HT)</t>
  </si>
  <si>
    <t>Montant immobilisé à l'actif du bilan, correspondant au parc total de matériel roulant acheté, pour la catégorie considérée</t>
  </si>
  <si>
    <t>Nombre total de matériel roulant pour la catégorie considérée (quelle que soit le niveau d'utilisation)</t>
  </si>
  <si>
    <t>Montant des charges de location reportées dans le compte de résultat, correspondant au parc total de matériel roulant loué, pour la catégorie considérée</t>
  </si>
  <si>
    <t>Nombre total de places (fauteuils et/ou couchettes) proposées pour l'ensemble du matériel roulant concerné</t>
  </si>
  <si>
    <t>Lot principal</t>
  </si>
  <si>
    <t>Sillons attribués "en adaptation"</t>
  </si>
  <si>
    <t>Type d'utilisation du centre de maintenance</t>
  </si>
  <si>
    <t>- Transport régional et longue-distance -</t>
  </si>
  <si>
    <t>Service conventionné ?
(Oui/Non)</t>
  </si>
  <si>
    <t>Ligne inter-régionale? (Oui/Non)</t>
  </si>
  <si>
    <t>Si service conventionné, AOT correspondante</t>
  </si>
  <si>
    <t>Trains programmés
(Nombre)</t>
  </si>
  <si>
    <t>Ville/Arrêt  0</t>
  </si>
  <si>
    <t>Ville/Arrêt  1</t>
  </si>
  <si>
    <t>Ville/Arrêt  2</t>
  </si>
  <si>
    <t>Ville/Arrêt  3</t>
  </si>
  <si>
    <t>Ville/Arrêt  4</t>
  </si>
  <si>
    <t>Ville/Arrêt  5</t>
  </si>
  <si>
    <t>Ville/Arrêt  6</t>
  </si>
  <si>
    <t>Ville/Arrêt  7</t>
  </si>
  <si>
    <t>Ville/Arrêt  8</t>
  </si>
  <si>
    <t>Ville/Arrêt  9</t>
  </si>
  <si>
    <t>Ville/Arrêt  10</t>
  </si>
  <si>
    <t>Ville/Arrêt  11</t>
  </si>
  <si>
    <t>Ville/Arrêt  12</t>
  </si>
  <si>
    <t>Ville/Arrêt  13</t>
  </si>
  <si>
    <t>Ville/Arrêt  14</t>
  </si>
  <si>
    <t>Ville/Arrêt  15</t>
  </si>
  <si>
    <t>Ville/Arrêt  16</t>
  </si>
  <si>
    <t>Ville/Arrêt  17</t>
  </si>
  <si>
    <t>Ville/Arrêt  18</t>
  </si>
  <si>
    <t>Ville/Arrêt  19</t>
  </si>
  <si>
    <t>Ville/Arrêt  20</t>
  </si>
  <si>
    <t>- Qualité de service du transport régional et longue-distance -</t>
  </si>
  <si>
    <t>Demandes de réservation sillons</t>
  </si>
  <si>
    <t>Sillons "annulés"</t>
  </si>
  <si>
    <t>Sillons "modifiés"</t>
  </si>
  <si>
    <t>Sillons commerciaux</t>
  </si>
  <si>
    <t>Sillons.km</t>
  </si>
  <si>
    <t>Sillons correspondant à une circulation à vocation commerciale (conventionnée ou non) sur voies principales</t>
  </si>
  <si>
    <t>Sillons non-commerciaux</t>
  </si>
  <si>
    <t>Trafic intérieur</t>
  </si>
  <si>
    <t>Sillons.km / Trains.km / Passagers.km</t>
  </si>
  <si>
    <t>Trafic dont l'origine et la destination se situent sur le territoire national.</t>
  </si>
  <si>
    <t>Trafic international</t>
  </si>
  <si>
    <t>Trafic dont l'origine ou la destination se situent hors du territoire national. Cela comprend les trains dits "nationaux avec prolongation internationale".</t>
  </si>
  <si>
    <t>Trafic régional</t>
  </si>
  <si>
    <t>Trafic réalisé sous convention avec une AOT régionale.</t>
  </si>
  <si>
    <t>Trafic longue-distance</t>
  </si>
  <si>
    <t>Trafic réalisé sous convention avec l'Etat ou trafic non-conventionné.</t>
  </si>
  <si>
    <t>Durée en heures</t>
  </si>
  <si>
    <t>Nombre total d'heures de travail effectivement accomplies sur le matériel de l'EF dans le centre</t>
  </si>
  <si>
    <t>Champ libre dédié à la description des raisons invoquées par les exploitants ayant refusé l'accès à l'installation de service</t>
  </si>
  <si>
    <t>Type de voies de services utilisées par l'EF (stationnement, travaux ou usage spécifique).</t>
  </si>
  <si>
    <t>Kilomètre/jour</t>
  </si>
  <si>
    <t>Jours</t>
  </si>
  <si>
    <t>Nombre de jours d'utilisation effective des voies de service par l'EF</t>
  </si>
  <si>
    <t>Liaison</t>
  </si>
  <si>
    <t>Formule de calcul : nombre total de trains ayant effectivement circulé dans les deux sens de circulation pendant le trimestre, divisé par le nombre de jours dans le trimestre</t>
  </si>
  <si>
    <t>Lignes commerciales ou conventionnées traversant au moins deux régions administratives</t>
  </si>
  <si>
    <t>Temps de trajet annoncé entre l'origine et la destination pour chaque liaison. En cas de temps de trajet irréguliers, fournir un moyenne sur la période considérée.</t>
  </si>
  <si>
    <t>Nombre moyen de minutes de retard constatées sur la ligne pour les trains arrivés en retard</t>
  </si>
  <si>
    <t>Pourcentage</t>
  </si>
  <si>
    <t>€ TTC</t>
  </si>
  <si>
    <t>Montant total des recettes tirées de la vente de billets et d'abonnements par ligne</t>
  </si>
  <si>
    <t>Préciser les principales causes</t>
  </si>
  <si>
    <t>Les entreprises ferroviaires doivent compléter intégralement les cellules grisées des onglets 2 à 10 :</t>
  </si>
  <si>
    <t>3. Utilisation de l'infrastructure - Demande de Sillons (onglet Utilisation infra-sillons)</t>
  </si>
  <si>
    <t>4. Utilisation de l'infrastructure - Trafic (onglet Utilisation infra-trafic)</t>
  </si>
  <si>
    <t>5. Utilisation des installations de service (onglet Utilisation IS)</t>
  </si>
  <si>
    <t>6. Consistance et caractéristiques de l'offre de transport (onglet Offre de transport)</t>
  </si>
  <si>
    <t>7. Consistance et caractéristiques de l'offre de transport - Qualité de service (Onglet Qualité service)</t>
  </si>
  <si>
    <t>8. Fréquentation des services (onglet fréquentation)</t>
  </si>
  <si>
    <t>9. Résultats économiques et financiers (onglet REF)</t>
  </si>
  <si>
    <t>10. Résultats économiques et financiers - détail du matériel roulant (onglet Détail MR)</t>
  </si>
  <si>
    <t>Les informations listées ci-dessous doivent être spécifiées dans les onglets 3 à 10 de la présente annexe.</t>
  </si>
  <si>
    <t>Informations sur l'utilisation des installations de service (onglet 5)</t>
  </si>
  <si>
    <t>Sur les sillons et le trafic (onglets 3 et 4) :</t>
  </si>
  <si>
    <t>Informations sur la consistance et sur les caractéristiques de l'offre de transport (onglets 6 et 7)</t>
  </si>
  <si>
    <t>Informations la fréquentation des services de transport (onglet 8)</t>
  </si>
  <si>
    <t>Forme juridique de l'entreprise</t>
  </si>
  <si>
    <t>Propriété / actionnariat de l'entreprise</t>
  </si>
  <si>
    <t>Répartition du nombre de passagers</t>
  </si>
  <si>
    <t>Merci de remplir un tableau par type de service/convention.</t>
  </si>
  <si>
    <t>Merci de remplir chaque tableau par type de service/convention.</t>
  </si>
  <si>
    <t>Autres dettes CT * (3)</t>
  </si>
  <si>
    <t>Valeurs mobilières de placement (5)</t>
  </si>
  <si>
    <t xml:space="preserve">Les informations ci-dessous sont à spécifier par type de trafic: </t>
  </si>
  <si>
    <t>Les informations ci-dessous sont à détailler par type de service :</t>
  </si>
  <si>
    <t>Montant 1</t>
  </si>
  <si>
    <t>Montant 2</t>
  </si>
  <si>
    <t>Montant 3</t>
  </si>
  <si>
    <t>Montant 4</t>
  </si>
  <si>
    <t>Montant 5</t>
  </si>
  <si>
    <t>Les informations relatives aux subventions reçues concernent le périmètre global de l'activité de transport voyageurs:</t>
  </si>
  <si>
    <t>* y compris matériel complètement amorti</t>
  </si>
  <si>
    <t>Valeur brute des immobilisations* 
(y compris retraitement de crédit-bail)</t>
  </si>
  <si>
    <t>Dont part subventionnée 
(en €)</t>
  </si>
  <si>
    <t>Ville/Arrêt  21</t>
  </si>
  <si>
    <t>Ville/Arrêt  22</t>
  </si>
  <si>
    <t>Ville/Arrêt  23</t>
  </si>
  <si>
    <t>Ville/Arrêt  24</t>
  </si>
  <si>
    <t>Ville/Arrêt  25</t>
  </si>
  <si>
    <t>Ville/Arrêt  26</t>
  </si>
  <si>
    <t>Ville/Arrêt  27</t>
  </si>
  <si>
    <t>Ville/Arrêt  28</t>
  </si>
  <si>
    <t>Ville/Arrêt  29</t>
  </si>
  <si>
    <t>Ville/Arrêt  30</t>
  </si>
  <si>
    <t>Bouton à cliquer : 
Macro combinaisons O/D</t>
  </si>
  <si>
    <t>Merci de lister pour chaque liaison, en précisant leur origine et leur destination.</t>
  </si>
  <si>
    <t xml:space="preserve">Une liaison est définie comme une origine et une destination à l’intérieur d’une ligne, y compris l'origine et la destination finale de la ligne. Par exemple, la ligne n°1 allant de A à D peut contenir jusqu'à 6 liaisons : A-B ; A-C ; A-D ; B-C ; B-D ; C-D. Les valeurs par liaison sont à renseigner dans les deux sens de circulation (par exemple, la fréquence A-B et B-A pour la liaison "A-B"). </t>
  </si>
  <si>
    <t>Pourcentage
(Formule automatique)</t>
  </si>
  <si>
    <t>Nombre de passagers.km sur le nombre de places.km par liaison</t>
  </si>
  <si>
    <t>Montant total annuel des redevances d'accès. Ce montant est détaillé par type de trafic</t>
  </si>
  <si>
    <t>Montant total annuel des redevances de réservation. Ce montant est détaillé par type de trafic</t>
  </si>
  <si>
    <t>Montant total annuel des redevances de circulation. Ce montant est détaillé par type de trafic</t>
  </si>
  <si>
    <t>Montant total annuel des redevances de circulation électrique. Ce montant est détaillé par type de trafic</t>
  </si>
  <si>
    <t>Montant total annuel des redevances quai. Ce montant est détaillé par type de trafic</t>
  </si>
  <si>
    <t>Montant total des recettes tirées de la vente de billets et d'abonnements</t>
  </si>
  <si>
    <t>(12)=(8)+(9)+(10)+(11)</t>
  </si>
  <si>
    <t>(13)=(7)-(12)</t>
  </si>
  <si>
    <t>Trains non-commerciaux</t>
  </si>
  <si>
    <t xml:space="preserve">Charges relatives au matériel roulant (ex : maintenance, nettoyage…) </t>
  </si>
  <si>
    <t xml:space="preserve">Poste de dépenses relatif à l'énergie utilisée pour la circulation du matériel roulant </t>
  </si>
  <si>
    <t xml:space="preserve">Total des charges d'accès à l'infrastructure ferroviaire </t>
  </si>
  <si>
    <t>Nombre d'employés (équivalent temps plein) pour l'activité considérée</t>
  </si>
  <si>
    <t>Détails technico-économiques sur le matériel roulant (onglet 10)</t>
  </si>
  <si>
    <t>Sous-total réponses "en adaptation" - Sillons commerciaux</t>
  </si>
  <si>
    <t>Sous-total réponses "en adaptation" - Sillons non-commerciaux</t>
  </si>
  <si>
    <t>Sillons.km totaux attribués (ferme + à l'étude + en adaptation)</t>
  </si>
  <si>
    <t>Sillons "en adaptation"</t>
  </si>
  <si>
    <t>Les éléments de bilan à compléter ci-dessous concernent le périmètre global de l'activité de transport voyageurs et sont à fournir en norme sociale française.</t>
  </si>
  <si>
    <t>Euros</t>
  </si>
  <si>
    <t>Redevances d'accès aux sites d'approvisionnement en combustible</t>
  </si>
  <si>
    <t xml:space="preserve">      Dont utilisation des installations de fourniture de gazole</t>
  </si>
  <si>
    <t xml:space="preserve">      Dont fourniture de gazole</t>
  </si>
  <si>
    <t xml:space="preserve">      Dont prestation de pilotage</t>
  </si>
  <si>
    <t>Redevances pour les centres de maintenance</t>
  </si>
  <si>
    <t xml:space="preserve">      Dont analyse des risques professionnels</t>
  </si>
  <si>
    <t xml:space="preserve">      Dont gestion de la prestation</t>
  </si>
  <si>
    <t xml:space="preserve">      Dont utilisation des infrastructures de service</t>
  </si>
  <si>
    <t xml:space="preserve">      Dont autres services</t>
  </si>
  <si>
    <t>Redevances d'accès aux sites d'approvisionnement en sable</t>
  </si>
  <si>
    <t xml:space="preserve">      Dont utilisation des installations de fourniture de sable</t>
  </si>
  <si>
    <t xml:space="preserve">      Dont fourniture de sable</t>
  </si>
  <si>
    <t xml:space="preserve">Redevances d'usage des voies de service </t>
  </si>
  <si>
    <t>Redevance d'usage des voies de service pour usage spécifique (COT/CUT)</t>
  </si>
  <si>
    <t>Autres redevances d'usages des voies de service</t>
  </si>
  <si>
    <t xml:space="preserve">Préciser les autres services relatifs aux centres de maintenance </t>
  </si>
  <si>
    <t>Année 2015</t>
  </si>
  <si>
    <t>Redevances gares de voyageurs</t>
  </si>
  <si>
    <t>Montant total payé pour l'utilisation des installations  de fourniture de gazole, la fourniture en combustible et les prestations de pilotage</t>
  </si>
  <si>
    <t>Redevances d'usage des voies de service</t>
  </si>
  <si>
    <t>Montant total payé pour l'accès aux sites d'approvisionnement en sable et les prestations afférentes (cf. onglet 9)</t>
  </si>
  <si>
    <t>Montant total payé pour l'accès aux centres de maintenance et les prestations afférentes (cf. onglet 9)</t>
  </si>
  <si>
    <t>Montant total des charges payées pour l'accès aux voies de service. L'information est détaillée par type d'usage</t>
  </si>
  <si>
    <t>Dont réalisés sur lignes électrifiées</t>
  </si>
  <si>
    <t>Dont réalisés sur lignes à grande vitesse</t>
  </si>
  <si>
    <t>Sillons.km totaux réalisés sur lignes électrifiées</t>
  </si>
  <si>
    <t>Nombre total de kilomètres parcourus en trafic commercial et non commercial sur lignes électriques</t>
  </si>
  <si>
    <t>Sillons.km totaux réalisés sur lignes à grande vitesse</t>
  </si>
  <si>
    <t>Nombre total de kilomètres parcourus en trafic commercial et non commercial sur LGV</t>
  </si>
  <si>
    <t xml:space="preserve">Merci de préciser la période couverte par les informations fournies dans ce fichier : </t>
  </si>
  <si>
    <t>Utilisation du centre pour de la maintenance lourde ou de la maintenance légère, au sens de l'article 9 du Décret 2012-70</t>
  </si>
  <si>
    <t xml:space="preserve">Nombre total d'heures de travail facturées à l'EF (que ça soit en lots ou en forfait). </t>
  </si>
  <si>
    <t>Nombre de fois où l'EF s'est vue refuser l'accès à une IS sur la période considérée</t>
  </si>
  <si>
    <t>Quantification de l'utilisation de la voie de service sur la période considérée</t>
  </si>
  <si>
    <t>Voies de service utilisées</t>
  </si>
  <si>
    <t>Nombre de jours d'utilisation de voies de service facturées à l'EF</t>
  </si>
  <si>
    <t>Type de voies de services dont l'accès a été refusé à l'EF. L'information est détaillée par type de voie de service</t>
  </si>
  <si>
    <t>Une ligne est définie par (1) une origine et une destination finale, et (2) une politique commerciale d'arrêt constante pour l'ensemble des arrêts desservis. 
Sont donc comptabilisés en lignes distinctes les services différents ayant une même origine et destination finale (exemple: service direct, service omnibus).</t>
  </si>
  <si>
    <t>Lignes commerciales, y compris lignes commerciales conventionnées, dont le départ ou l'arrivée se situe hors du territoire national. Comprend les lignes nationales avec prolongation internationale</t>
  </si>
  <si>
    <t>Lignes commerciales, y compris lignes commerciales conventionnées, empruntant sur tout ou partie de son parcours une ligne à grande vitesse.</t>
  </si>
  <si>
    <t>Nombre total de trains.km commerciaux. Ne pas compter en double les rames en UM</t>
  </si>
  <si>
    <t>Distance ferroviaire parcourue par liaison</t>
  </si>
  <si>
    <t>Train dont la programmation était connue des voyageurs et dont la circulation a été supprimée, même partiellement, moins de sept jours avant le départ. Par simplification, une annulation partielle (sur une partie du parcours) est assimilée à une annulation</t>
  </si>
  <si>
    <t>Nombre de passagers dont le train a été annulé. La méthodologie exacte de calcul doit être précisée</t>
  </si>
  <si>
    <t>Trains arrivés après l’horaire prévu au terminus de la ligne ferroviaire. Les retards sont ceux réellement perçus par les voyageurs et ne sont donc pas allégés des éventuelles neutralisations contractuelles pour raison externe exceptionnelle. Les seuils de retard sont précisés à l'onglet 7 et dépendent de la durée du trajet</t>
  </si>
  <si>
    <t>Nombre de passagers qui ont voyagé sur la ligne dont l'arrivée a été retardée. La méthodologie exacte de calcul doit être précisée par l'entreprise</t>
  </si>
  <si>
    <t>Nombre de passagers transportés et passager.km. L'information est détaillée par liaison</t>
  </si>
  <si>
    <t>Répartition du nombre de passagers par ligne selon la tarification appliquée. Voir onglet 8 pour le détail</t>
  </si>
  <si>
    <t>Répartition des recettes par ligne selon la tarification appliquée. Voir onglet 8 pour le détail</t>
  </si>
  <si>
    <t>Informations économiques et financières (onglets 9 et 10)</t>
  </si>
  <si>
    <t>Résultats économiques et financiers (onglet 9) :</t>
  </si>
  <si>
    <t>Redevances d'accès aux sites d'approvision-nement en combustible</t>
  </si>
  <si>
    <t>Redevances d'accès aux sites d'approvision-nement en sable</t>
  </si>
  <si>
    <t>Montant total des rémunérations, subventions et compensations publiques (hors compensations tarifaires) dans le cadre d'aide au secteur ou à l'activité, ou encore dans le cadre d'une convention signée avec une AOT</t>
  </si>
  <si>
    <t>Montant total des autres recettes perçues dans l'activité de transport de voyageurs. Il est demandé de préciser la nature de ces autres recettes</t>
  </si>
  <si>
    <t>Montant total des autres produits d'exploitation perçus par l'EF (activités connexes, hors transport de marchandises). Il est demandé de préciser la nature de ces autres produits d'exploitation</t>
  </si>
  <si>
    <t xml:space="preserve">Sillons annulés </t>
  </si>
  <si>
    <t>Sous-total annulations - Sillons commerciaux</t>
  </si>
  <si>
    <t>Sous-total annulations - Sillons non-commerciaux</t>
  </si>
  <si>
    <t>Total annulations</t>
  </si>
  <si>
    <t>Sillons modifiés</t>
  </si>
  <si>
    <t>Sous-total modifications - Sillons commerciaux</t>
  </si>
  <si>
    <t>Sous-total modifications - Sillons non-commerciaux</t>
  </si>
  <si>
    <t>Total modifications</t>
  </si>
  <si>
    <t xml:space="preserve">Voies de service utilisées </t>
  </si>
  <si>
    <t>Utilisation des voies de service</t>
  </si>
  <si>
    <t>Temps de trajet moyen annoncé</t>
  </si>
  <si>
    <t>Le tableau ci-dessous est à remplir pour chaque convention et/ou pour chaque type de service non conventionné (trafic régional, longue-distance).</t>
  </si>
  <si>
    <t xml:space="preserve">Retards à l'arrivée </t>
  </si>
  <si>
    <t>La numérotation des lignes, les origines et destinations doivent être conformes à celles définies à l'onglet 6 sur l'offre de transport.</t>
  </si>
  <si>
    <t>Voyageurs concernés par les retards</t>
  </si>
  <si>
    <t>Subvention 1</t>
  </si>
  <si>
    <t>Subvention 2</t>
  </si>
  <si>
    <t>Subvention 3</t>
  </si>
  <si>
    <t>Subvention 4</t>
  </si>
  <si>
    <t>Subvention 5</t>
  </si>
  <si>
    <t>Détail des subventions reçues pour l'activité de transport de voyageurs. Décrire le type de subvention perçu et fournir le montant correspondant</t>
  </si>
  <si>
    <t>Nombre de sillons attribués par le GI pour une demande faite par l'EF hors du lot principal</t>
  </si>
  <si>
    <t>Nombre de demandes retenues "à l'étude" par le GI pour les demandes adressées lors du lot principal (effectuées de décembre n-2 à avril n-1 pour l'horaire de service n)</t>
  </si>
  <si>
    <t>Nombre de demandes "refusées" par le GI pour les demandes adressées lors du lot principal (effectuées de décembre n-2 à avril n-1 pour l'horaire de service n)</t>
  </si>
  <si>
    <t>Nombre de sillons</t>
  </si>
  <si>
    <t>Nombre de sillons
et sillon.km</t>
  </si>
  <si>
    <t>Sillons correspondant à une circulation à vocation non commerciale (haut-le-pied, W, circulations techniques)</t>
  </si>
  <si>
    <t>Nombre de demandes retenues en "attribution ferme" par le GI pour les demandes adressées pour le lot principal (effectuées de décembre n-2 à avril n-1 pour l'horaire de service n)</t>
  </si>
  <si>
    <t>Demandes de réservation de sillons par l'EF : 
- lors du lot principal (effectués de décembre n-2 à avril n-1 pour l'horaire de service n) ;
- hors du lot principal et avant publication de l'horaire de service ;
- pendant l'horaire de service</t>
  </si>
  <si>
    <t>Nombre de places (sièges et/ou couchettes) offertes dans un train se déplaçant sur un kilomètre. L'information est détaillée par liaison, pondérée de la fréquence et de la composition du train.</t>
  </si>
  <si>
    <t>Localisation géographique</t>
  </si>
  <si>
    <t>Dénomination de la Région</t>
  </si>
  <si>
    <t>Type voie de service</t>
  </si>
  <si>
    <r>
      <t xml:space="preserve">L'annexe complétée doit être envoyée à l'adresse suivante : </t>
    </r>
    <r>
      <rPr>
        <b/>
        <u/>
        <sz val="11"/>
        <color rgb="FFFF0000"/>
        <rFont val="Calibri"/>
        <family val="2"/>
        <scheme val="minor"/>
      </rPr>
      <t>observatoire@arafer.fr</t>
    </r>
  </si>
  <si>
    <r>
      <t xml:space="preserve">Ce fichier est composé de </t>
    </r>
    <r>
      <rPr>
        <b/>
        <u/>
        <sz val="11"/>
        <color rgb="FFFF0000"/>
        <rFont val="Calibri"/>
        <family val="2"/>
        <scheme val="minor"/>
      </rPr>
      <t>10</t>
    </r>
    <r>
      <rPr>
        <b/>
        <u/>
        <sz val="13"/>
        <color rgb="FFFF0000"/>
        <rFont val="Calibri"/>
        <family val="2"/>
        <scheme val="minor"/>
      </rPr>
      <t xml:space="preserve"> onglets</t>
    </r>
    <r>
      <rPr>
        <sz val="13"/>
        <color rgb="FF0070C0"/>
        <rFont val="Calibri"/>
        <family val="2"/>
        <scheme val="minor"/>
      </rPr>
      <t xml:space="preserve">. </t>
    </r>
  </si>
  <si>
    <r>
      <t>- P</t>
    </r>
    <r>
      <rPr>
        <b/>
        <sz val="11"/>
        <color rgb="FF0070C0"/>
        <rFont val="Calibri"/>
        <family val="2"/>
        <scheme val="minor"/>
      </rPr>
      <t>our les données des trimestres 2, 3 et 4 de l'exercice 2016</t>
    </r>
    <r>
      <rPr>
        <sz val="11"/>
        <color rgb="FF0070C0"/>
        <rFont val="Calibri"/>
        <family val="2"/>
        <scheme val="minor"/>
      </rPr>
      <t xml:space="preserve">, les informations relatives à chaque trimestre d'activité sont transmises à l’Autorité </t>
    </r>
    <r>
      <rPr>
        <b/>
        <sz val="11"/>
        <color rgb="FFFF0000"/>
        <rFont val="Calibri"/>
        <family val="2"/>
        <scheme val="minor"/>
      </rPr>
      <t>au plus tard le 15 du deuxième mois suivant la fin du trimestre</t>
    </r>
    <r>
      <rPr>
        <sz val="11"/>
        <color rgb="FF0070C0"/>
        <rFont val="Calibri"/>
        <family val="2"/>
        <scheme val="minor"/>
      </rPr>
      <t>.</t>
    </r>
  </si>
  <si>
    <t>Avant publication HDS</t>
  </si>
  <si>
    <t>En adaptation</t>
  </si>
  <si>
    <r>
      <rPr>
        <b/>
        <sz val="11"/>
        <color rgb="FF0070C0"/>
        <rFont val="Calibri"/>
        <family val="2"/>
        <scheme val="minor"/>
      </rPr>
      <t>Nombre de d'arrivées retardées</t>
    </r>
    <r>
      <rPr>
        <sz val="11"/>
        <color rgb="FF0070C0"/>
        <rFont val="Calibri"/>
        <family val="2"/>
        <scheme val="minor"/>
      </rPr>
      <t>: Nombre de trains arrivés après l’horaire prévu au terminus de la ligne ferroviaire. Les retards sont ceux réellement perçus par les voyageurs et ne sont donc pas allégés des éventuelles neutralisations contractuelles pour raison externe exceptionnelle. 
Les seuils de retard retenus dépendant du temps de trajet optimal (i.e. le temps de trajet initialement prévu et annoncé aux voyageurs). Les retards comptabilisés sont les suivants :
- Les retards supérieurs ou égaux à 5 minutes pour un temps de trajet optimal inférieur à 1h30
- Les retards supérieurs ou égaux à 10 minutes pour un temps de trajet optimal compris entre 1h30 et 3h00
- Les retards supérieurs ou égaux à 15 minutes pour un temps de trajet optimal supérieur à 3h00.</t>
    </r>
  </si>
  <si>
    <r>
      <t xml:space="preserve">Type de service </t>
    </r>
    <r>
      <rPr>
        <i/>
        <sz val="11"/>
        <color rgb="FF0070C0"/>
        <rFont val="Calibri"/>
        <family val="2"/>
        <scheme val="minor"/>
      </rPr>
      <t>(liste déroulante)</t>
    </r>
  </si>
  <si>
    <r>
      <t xml:space="preserve">N° convention </t>
    </r>
    <r>
      <rPr>
        <i/>
        <sz val="11"/>
        <color rgb="FF0070C0"/>
        <rFont val="Calibri"/>
        <family val="2"/>
        <scheme val="minor"/>
      </rPr>
      <t>(si applicable)</t>
    </r>
  </si>
  <si>
    <t>Pendant l'HDS</t>
  </si>
  <si>
    <t xml:space="preserve">Est considéré comme dé-programmé (donc non pris en compte dans ces données) tout train supprimé, quel que soit le délai de déprogrammation du train. </t>
  </si>
  <si>
    <r>
      <rPr>
        <b/>
        <sz val="11"/>
        <color rgb="FF0070C0"/>
        <rFont val="Calibri"/>
        <family val="2"/>
        <scheme val="minor"/>
      </rPr>
      <t>Nombre de trains annulés</t>
    </r>
    <r>
      <rPr>
        <sz val="11"/>
        <color rgb="FF0070C0"/>
        <rFont val="Calibri"/>
        <family val="2"/>
        <scheme val="minor"/>
      </rPr>
      <t xml:space="preserve"> : un train annulé est un train dont la programmation était connue des voyageurs et dont la circulation a été supprimée, même partiellement, quel que soit le délai d'annulation du train. Une annulation partielle (sur une partie du parcours) est assimilée à une annulation totale.</t>
    </r>
  </si>
  <si>
    <t>Répartition des causes</t>
  </si>
  <si>
    <t>Dont Ile-de-France</t>
  </si>
  <si>
    <t>Dont LGV</t>
  </si>
  <si>
    <t>Nom-bre</t>
  </si>
  <si>
    <t>Nombre de sillons modifiés pendant l'horaire de service.</t>
  </si>
  <si>
    <t xml:space="preserve">Nombre de sillons annulés pendant l'horaire de service. </t>
  </si>
  <si>
    <r>
      <t xml:space="preserve">- Pour la première collecte, les données à renseigner couvrent l'exercice 2015 et le premier trimestre 2016. Le fichier doit être transmis à l'Autorité </t>
    </r>
    <r>
      <rPr>
        <b/>
        <sz val="11"/>
        <color rgb="FFFF0000"/>
        <rFont val="Calibri"/>
        <family val="2"/>
        <scheme val="minor"/>
      </rPr>
      <t>au plus tard le xx xx 2016</t>
    </r>
    <r>
      <rPr>
        <b/>
        <sz val="11"/>
        <color rgb="FF0070C0"/>
        <rFont val="Calibri"/>
        <family val="2"/>
        <scheme val="minor"/>
      </rPr>
      <t>.</t>
    </r>
  </si>
  <si>
    <t>Dont Total trafic sur LGV</t>
  </si>
  <si>
    <t>Le périmètre géographique des informations collectées est le territoire national (Réseau ferré national ("RFN") et hors RFN), hors réseau exploité par les opérateurs ferroviaires de proximité.</t>
  </si>
  <si>
    <r>
      <rPr>
        <b/>
        <i/>
        <sz val="11"/>
        <color rgb="FFFF0000"/>
        <rFont val="Calibri"/>
        <family val="2"/>
        <scheme val="minor"/>
      </rPr>
      <t>Fréquence de collecte : Annuelle
Période couverte : Horaire de service 2015
Echéance d'envoi des informations : xx xx 2016</t>
    </r>
    <r>
      <rPr>
        <b/>
        <i/>
        <sz val="11"/>
        <color rgb="FF0070C0"/>
        <rFont val="Calibri"/>
        <family val="2"/>
        <scheme val="minor"/>
      </rPr>
      <t xml:space="preserve">
</t>
    </r>
    <r>
      <rPr>
        <b/>
        <i/>
        <sz val="11"/>
        <color theme="3" tint="0.39997558519241921"/>
        <rFont val="Calibri"/>
        <family val="2"/>
        <scheme val="minor"/>
      </rPr>
      <t xml:space="preserve">
</t>
    </r>
    <r>
      <rPr>
        <b/>
        <i/>
        <sz val="11"/>
        <color rgb="FF0070C0"/>
        <rFont val="Calibri"/>
        <family val="2"/>
        <scheme val="minor"/>
      </rPr>
      <t>Merci de préciser les informations suivantes portant sur les quantités de sillons demandées et attribuées à votre entreprise, en vous référant aux définitions fournies à l'onglet 1 de la présente annexe. Les sillons concernés sont ceux réservés et attribués pour l'horaire de service 2015.</t>
    </r>
  </si>
  <si>
    <r>
      <rPr>
        <b/>
        <i/>
        <sz val="11"/>
        <color rgb="FFFF0000"/>
        <rFont val="Calibri"/>
        <family val="2"/>
        <scheme val="minor"/>
      </rPr>
      <t>Fréquence de collecte : 
- Annuelle pour l'exercice 2015 ;
- Trimestrielle pour l'exercice 2016 
Echéances d'envoi des informations :
- le xx xx 2016 pour la collecte annuelle portant sur l'exercice 2015 ;
- le xx xx 2016 pour le 1er trimestre 2016 ;
- au plus tard le 15 du deuxième mois suivant la fin du trimestre concerné pour les informations relatives aux trimestres 2, 3 et 4 de l’exercice 2016.</t>
    </r>
    <r>
      <rPr>
        <b/>
        <i/>
        <sz val="11"/>
        <color rgb="FF0070C0"/>
        <rFont val="Calibri"/>
        <family val="2"/>
        <scheme val="minor"/>
      </rPr>
      <t xml:space="preserve">
Les informations ci-dessous portent sur le trafic effectif commercial et non-commercial en trains.km. Merci de vous référer aux définitions fournies à l'onglet 1 de la présente annexe. </t>
    </r>
  </si>
  <si>
    <r>
      <rPr>
        <b/>
        <i/>
        <sz val="11"/>
        <color rgb="FFFF0000"/>
        <rFont val="Calibri"/>
        <family val="2"/>
        <scheme val="minor"/>
      </rPr>
      <t>Fréquence de collecte : Annuelle
Période couverte : Exercice 2015
Echéance d'envoi des informations : xx xx 2016</t>
    </r>
    <r>
      <rPr>
        <b/>
        <i/>
        <sz val="11"/>
        <color rgb="FF0070C0"/>
        <rFont val="Calibri"/>
        <family val="2"/>
        <scheme val="minor"/>
      </rPr>
      <t xml:space="preserve">
</t>
    </r>
    <r>
      <rPr>
        <b/>
        <i/>
        <sz val="11"/>
        <color theme="3" tint="0.39997558519241921"/>
        <rFont val="Calibri"/>
        <family val="2"/>
        <scheme val="minor"/>
      </rPr>
      <t xml:space="preserve">
</t>
    </r>
    <r>
      <rPr>
        <b/>
        <i/>
        <sz val="11"/>
        <color rgb="FF0070C0"/>
        <rFont val="Calibri"/>
        <family val="2"/>
        <scheme val="minor"/>
      </rPr>
      <t>Merci de préciser les informations suivantes portant sur l'utilisation des installations de service par votre entreprise pour le transport de voyageurs uniquement, en vous référant aux définitions fournies à l'onglet 1 de la présente annexe. Merci d'ajouter une ligne par installation de service pour chacun des tableaux ci-dessous.
Dans le cas où une installation de service est utilisée par l'entreprise à la fois pour du transport de voyageurs et de marchandises, il est demandé de spécifier dans la présente annexe uniquement la part imputée au transport de voyageurs.
Dans le cas des centres de maintenance et des voies de service, il est demandé de remplir une ligne par type d'utilisation de l'installation de service. Par exemple :
- Si un même centre de maintenance est utilisé à la fois pour de la maintenance lourde et de la maintenance légère, ce centre doit apparaître deux fois dans la liste des centres utilisés ;
- Si une même voie de service est utilisée à la fois pour des usages courants et des usages spécifiques, cette voie de service doit apparaître deux fois dans la liste des voies utilisées.
Les installations de service "refusées" s'entendent comme toute demande d'accès refusée totalement ou partiellement.</t>
    </r>
    <r>
      <rPr>
        <b/>
        <i/>
        <sz val="11"/>
        <color theme="3" tint="0.39997558519241921"/>
        <rFont val="Calibri"/>
        <family val="2"/>
        <scheme val="minor"/>
      </rPr>
      <t xml:space="preserve">
</t>
    </r>
  </si>
  <si>
    <r>
      <rPr>
        <b/>
        <i/>
        <sz val="11"/>
        <color rgb="FFFF0000"/>
        <rFont val="Calibri"/>
        <family val="2"/>
        <scheme val="minor"/>
      </rPr>
      <t>Fréquence de collecte : 
- Annuelle pour l'exercice 2015 ;
- Trimestrielle pour l'exercice 2016 
Echéances d'envoi des informations :
- le xx xx 2016 pour la collecte annuelle portant sur l'exercice 2015 ;
- le xx xx 2016 pour le 1er trimestre 2016 ;
- au plus tard le 15 du deuxième mois suivant la fin du trimestre concerné pour les informations relatives aux trimestres 2, 3 et 4 de l’exercice 2016.</t>
    </r>
    <r>
      <rPr>
        <b/>
        <i/>
        <sz val="11"/>
        <color rgb="FF0070C0"/>
        <rFont val="Calibri"/>
        <family val="2"/>
        <scheme val="minor"/>
      </rPr>
      <t xml:space="preserve">
</t>
    </r>
    <r>
      <rPr>
        <b/>
        <i/>
        <sz val="11"/>
        <color theme="3" tint="0.39997558519241921"/>
        <rFont val="Calibri"/>
        <family val="2"/>
        <scheme val="minor"/>
      </rPr>
      <t xml:space="preserve">
</t>
    </r>
    <r>
      <rPr>
        <b/>
        <i/>
        <sz val="11"/>
        <color rgb="FF0070C0"/>
        <rFont val="Calibri"/>
        <family val="2"/>
        <scheme val="minor"/>
      </rPr>
      <t xml:space="preserve">Merci d'indiquer, pour chaque ligne commercialisée, l'ensemble des arrêts (Villes desservies). 
Dans le cas où plus de 100 lignes sont commercialisées, merci de nous contacter: </t>
    </r>
    <r>
      <rPr>
        <b/>
        <u/>
        <sz val="11"/>
        <color rgb="FF0070C0"/>
        <rFont val="Calibri"/>
        <family val="2"/>
        <scheme val="minor"/>
      </rPr>
      <t>observatoire@arafer.fr</t>
    </r>
    <r>
      <rPr>
        <b/>
        <i/>
        <sz val="11"/>
        <color rgb="FF0070C0"/>
        <rFont val="Calibri"/>
        <family val="2"/>
        <scheme val="minor"/>
      </rPr>
      <t xml:space="preserve">
Dans le cas de plus de 30 arrêts au sein d'une ligne, merci de nous contacter: </t>
    </r>
    <r>
      <rPr>
        <b/>
        <u/>
        <sz val="11"/>
        <color rgb="FF0070C0"/>
        <rFont val="Calibri"/>
        <family val="2"/>
        <scheme val="minor"/>
      </rPr>
      <t>observatoire@arafer.fr</t>
    </r>
    <r>
      <rPr>
        <b/>
        <i/>
        <sz val="11"/>
        <color rgb="FF0070C0"/>
        <rFont val="Calibri"/>
        <family val="2"/>
        <scheme val="minor"/>
      </rPr>
      <t xml:space="preserve">
La numérotation des lignes (automatique) est utilisée à l'identique dans le reste du document et doit rester identique d'une collecte à l'autre.
Cas spécifiques à partir de la deuxième collecte :
- En cas de suppression de ligne(s) par rapport à la collecte précédente, la colonne correspondante doit être maintenue, mais vidée de son contenu (exemple : la ligne 1 n'est plus commercialisée lors de la seconde collecte. La colonne C "ligne 1" doit toujours apparaître dans le tableau, mais elle doit être vide).
- En cas d'arrêts supplémentaires au sein d'une ligne, les arrêts ajoutés doivent apparaître à la suite des arrêts qui étaient déjà desservis lors de la collecte précédente (exemple : la ligne 1 comprenait 5 arrêts lors de la première collecte. Un arrêt supplémentaire a été ajouté entre l'arrêt 1 et 2. Cet arrêt supplémentaire doit être numéroté arrêt 6 lors de la deuxième collecte).
- En cas de suppression d'arrêt(s) au sein d'une ligne, la cellule correspondante doit toujours apparaître dans le tableau, mais vidée de son contenu (exemple : l'arrêt 1 de la ligne 1 n'est plus desservi lors de la seconde collecte. La cellule C9 "Ville 1" doit toujours apparaître dans le tableau, mais elle doit être vide).</t>
    </r>
  </si>
  <si>
    <r>
      <rPr>
        <b/>
        <i/>
        <sz val="11"/>
        <color rgb="FFFF0000"/>
        <rFont val="Calibri"/>
        <family val="2"/>
        <scheme val="minor"/>
      </rPr>
      <t>Fréquence de collecte : Annuelle
Période couverte : Exercice 2015
Echéance d'envoi des informations : xx xx 2016</t>
    </r>
    <r>
      <rPr>
        <b/>
        <i/>
        <sz val="11"/>
        <color rgb="FF0070C0"/>
        <rFont val="Calibri"/>
        <family val="2"/>
        <scheme val="minor"/>
      </rPr>
      <t xml:space="preserve">
</t>
    </r>
    <r>
      <rPr>
        <b/>
        <i/>
        <sz val="11"/>
        <color theme="3" tint="0.39997558519241921"/>
        <rFont val="Calibri"/>
        <family val="2"/>
        <scheme val="minor"/>
      </rPr>
      <t xml:space="preserve">
</t>
    </r>
    <r>
      <rPr>
        <b/>
        <i/>
        <sz val="11"/>
        <color rgb="FF0070C0"/>
        <rFont val="Calibri"/>
        <family val="2"/>
        <scheme val="minor"/>
      </rPr>
      <t xml:space="preserve">Merci de préciser les informations suivantes portant sur la qualité de service du transport de voyageurs de votre entreprise, en vous référant aux définitions fournies à l'onglet 1 de la présente annexe ainsi qu'aux définitions ci-dessous. Les annulations et retards (minutes et nombre de voyageurs) sont détaillés par ligne. La répartition des causes d'annulation et de retard est détaillée par type de trafic, le cas échéant par convention. </t>
    </r>
  </si>
  <si>
    <r>
      <rPr>
        <b/>
        <i/>
        <sz val="11"/>
        <color rgb="FFFF0000"/>
        <rFont val="Calibri"/>
        <family val="2"/>
        <scheme val="minor"/>
      </rPr>
      <t>Fréquence de collecte : 
- Annuelle pour l'exercice 2015 ;
- Trimestrielle pour l'exercice 2016 
Echéances d'envoi des informations :
- le xx xx 2016 pour la collecte annuelle portant sur l'exercice 2015 ;
- le xx xx 2016 pour le 1er trimestre 2016 ;
- au plus tard le 15 du deuxième mois suivant la fin du trimestre concerné pour les informations relatives aux trimestres 2, 3 et 4 de l’exercice 2016.</t>
    </r>
    <r>
      <rPr>
        <b/>
        <i/>
        <sz val="11"/>
        <color rgb="FF0070C0"/>
        <rFont val="Calibri"/>
        <family val="2"/>
        <scheme val="minor"/>
      </rPr>
      <t xml:space="preserve">
</t>
    </r>
    <r>
      <rPr>
        <b/>
        <i/>
        <sz val="11"/>
        <color theme="3" tint="0.39997558519241921"/>
        <rFont val="Calibri"/>
        <family val="2"/>
        <scheme val="minor"/>
      </rPr>
      <t xml:space="preserve">
</t>
    </r>
    <r>
      <rPr>
        <b/>
        <i/>
        <sz val="11"/>
        <color rgb="FF0070C0"/>
        <rFont val="Calibri"/>
        <family val="2"/>
        <scheme val="minor"/>
      </rPr>
      <t>Merci de préciser les informations suivantes portant sur la fréquentation des services de transport ferroviaire de voyageurs de votre entreprise, en vous référant aux définitions fournies à l'onglet 1 de la présente annexe. 
Les numéros de lignes et liaisons doivent être strictement identiques d'une collecte à l'autre et doivent correspondre aux numérotations attribuées à l'onglet 6 de la présente annexe.</t>
    </r>
  </si>
  <si>
    <t>Fréquence de collecte : Annuelle
Période couverte : Exercice 2015
Echéance d'envoi des informations : xx xx 2016</t>
  </si>
  <si>
    <r>
      <rPr>
        <b/>
        <i/>
        <sz val="11"/>
        <color rgb="FFFF0000"/>
        <rFont val="Calibri"/>
        <family val="2"/>
        <scheme val="minor"/>
      </rPr>
      <t>Fréquence de collecte : Annuelle
Période couverte : Exercice 2015
Echéance d'envoi des informations : xx xx 2016</t>
    </r>
    <r>
      <rPr>
        <b/>
        <i/>
        <sz val="11"/>
        <color rgb="FF0070C0"/>
        <rFont val="Calibri"/>
        <family val="2"/>
        <scheme val="minor"/>
      </rPr>
      <t xml:space="preserve">
Merci de compléter le tableau suivant portant sur le parc de matériel roulant en service de l'entreprise ferroviaire en vous référant aux définitions fournies à l'onglet 1 de la présente annexe. </t>
    </r>
    <r>
      <rPr>
        <b/>
        <i/>
        <sz val="11"/>
        <color theme="1" tint="0.39997558519241921"/>
        <rFont val="Calibri"/>
        <family val="2"/>
        <scheme val="minor"/>
      </rPr>
      <t xml:space="preserve">
</t>
    </r>
  </si>
  <si>
    <t>- Le bilan de l'entreprise
- Le rapport des commissaires aux comptes sur les comptes de l'entreprise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</si>
</sst>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quot; min&quot;"/>
    <numFmt numFmtId="165" formatCode="0&quot; km&quot;"/>
  </numFmts>
  <fonts count="20" x14ac:knownFonts="1">
    <font>
      <sz val="11"/>
      <color theme="1"/>
      <name val="Calibri"/>
      <family val="2"/>
      <scheme val="minor"/>
    </font>
    <font>
      <b/>
      <sz val="11"/>
      <color theme="1"/>
      <name val="Calibri"/>
      <family val="2"/>
      <scheme val="minor"/>
    </font>
    <font>
      <b/>
      <sz val="11"/>
      <color rgb="FF0070C0"/>
      <name val="Calibri"/>
      <family val="2"/>
      <scheme val="minor"/>
    </font>
    <font>
      <b/>
      <i/>
      <sz val="11"/>
      <color theme="1"/>
      <name val="Calibri"/>
      <family val="2"/>
      <scheme val="minor"/>
    </font>
    <font>
      <b/>
      <i/>
      <sz val="11"/>
      <color theme="3" tint="0.39997558519241921"/>
      <name val="Calibri"/>
      <family val="2"/>
      <scheme val="minor"/>
    </font>
    <font>
      <i/>
      <sz val="11"/>
      <color theme="1"/>
      <name val="Calibri"/>
      <family val="2"/>
      <scheme val="minor"/>
    </font>
    <font>
      <b/>
      <i/>
      <sz val="11"/>
      <color rgb="FF0070C0"/>
      <name val="Calibri"/>
      <family val="2"/>
      <scheme val="minor"/>
    </font>
    <font>
      <b/>
      <i/>
      <sz val="11"/>
      <color theme="1" tint="0.39997558519241921"/>
      <name val="Calibri"/>
      <family val="2"/>
      <scheme val="minor"/>
    </font>
    <font>
      <sz val="11"/>
      <color theme="3" tint="0.39997558519241921"/>
      <name val="Calibri"/>
      <family val="2"/>
      <scheme val="minor"/>
    </font>
    <font>
      <sz val="11"/>
      <color rgb="FF0070C0"/>
      <name val="Calibri"/>
      <family val="2"/>
      <scheme val="minor"/>
    </font>
    <font>
      <b/>
      <sz val="11"/>
      <name val="Calibri"/>
      <family val="2"/>
      <scheme val="minor"/>
    </font>
    <font>
      <sz val="11"/>
      <color theme="0"/>
      <name val="Calibri"/>
      <family val="2"/>
      <scheme val="minor"/>
    </font>
    <font>
      <b/>
      <u/>
      <sz val="11"/>
      <color rgb="FF0070C0"/>
      <name val="Calibri"/>
      <family val="2"/>
      <scheme val="minor"/>
    </font>
    <font>
      <b/>
      <u/>
      <sz val="11"/>
      <color rgb="FFFF0000"/>
      <name val="Calibri"/>
      <family val="2"/>
      <scheme val="minor"/>
    </font>
    <font>
      <sz val="13"/>
      <color rgb="FF0070C0"/>
      <name val="Calibri"/>
      <family val="2"/>
      <scheme val="minor"/>
    </font>
    <font>
      <sz val="10"/>
      <color rgb="FF0070C0"/>
      <name val="Calibri"/>
      <family val="2"/>
      <scheme val="minor"/>
    </font>
    <font>
      <b/>
      <u/>
      <sz val="13"/>
      <color rgb="FFFF0000"/>
      <name val="Calibri"/>
      <family val="2"/>
      <scheme val="minor"/>
    </font>
    <font>
      <b/>
      <sz val="11"/>
      <color rgb="FFFF0000"/>
      <name val="Calibri"/>
      <family val="2"/>
      <scheme val="minor"/>
    </font>
    <font>
      <i/>
      <sz val="11"/>
      <color rgb="FF0070C0"/>
      <name val="Calibri"/>
      <family val="2"/>
      <scheme val="minor"/>
    </font>
    <font>
      <b/>
      <i/>
      <sz val="11"/>
      <color rgb="FFFF0000"/>
      <name val="Calibri"/>
      <family val="2"/>
      <scheme val="minor"/>
    </font>
  </fonts>
  <fills count="13">
    <fill>
      <patternFill patternType="none"/>
    </fill>
    <fill>
      <patternFill patternType="gray125"/>
    </fill>
    <fill>
      <patternFill patternType="solid">
        <fgColor theme="5"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1"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0" tint="-0.499984740745262"/>
        <bgColor indexed="64"/>
      </patternFill>
    </fill>
    <fill>
      <patternFill patternType="solid">
        <fgColor theme="5" tint="0.39997558519241921"/>
        <bgColor indexed="64"/>
      </patternFill>
    </fill>
    <fill>
      <patternFill patternType="solid">
        <fgColor rgb="FFFF0000"/>
        <bgColor indexed="64"/>
      </patternFill>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diagonalDown="1">
      <left style="medium">
        <color indexed="64"/>
      </left>
      <right style="thin">
        <color indexed="64"/>
      </right>
      <top style="medium">
        <color indexed="64"/>
      </top>
      <bottom style="thin">
        <color indexed="64"/>
      </bottom>
      <diagonal style="dashed">
        <color indexed="64"/>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style="thin">
        <color indexed="64"/>
      </top>
      <bottom style="double">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style="thin">
        <color indexed="64"/>
      </top>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s>
  <cellStyleXfs count="1">
    <xf numFmtId="0" fontId="0" fillId="0" borderId="0"/>
  </cellStyleXfs>
  <cellXfs count="857">
    <xf numFmtId="0" fontId="0" fillId="0" borderId="0" xfId="0"/>
    <xf numFmtId="0" fontId="1" fillId="0" borderId="0" xfId="0" applyFont="1" applyFill="1" applyAlignment="1"/>
    <xf numFmtId="0" fontId="0" fillId="4" borderId="0" xfId="0" applyFill="1"/>
    <xf numFmtId="0" fontId="1" fillId="0" borderId="0" xfId="0" applyFont="1" applyFill="1" applyAlignment="1">
      <alignment horizontal="center"/>
    </xf>
    <xf numFmtId="0" fontId="0" fillId="0" borderId="0" xfId="0" applyFill="1"/>
    <xf numFmtId="0" fontId="1" fillId="0" borderId="0" xfId="0" applyFont="1" applyFill="1" applyAlignment="1">
      <alignment vertical="center" wrapText="1"/>
    </xf>
    <xf numFmtId="0" fontId="0" fillId="0" borderId="0" xfId="0" quotePrefix="1" applyFill="1" applyBorder="1" applyAlignment="1">
      <alignment vertical="center" wrapText="1"/>
    </xf>
    <xf numFmtId="0" fontId="0" fillId="0" borderId="0" xfId="0" quotePrefix="1" applyFill="1" applyBorder="1" applyAlignment="1">
      <alignment horizontal="left" vertical="center" wrapText="1"/>
    </xf>
    <xf numFmtId="0" fontId="0" fillId="0" borderId="0" xfId="0" applyFill="1" applyBorder="1"/>
    <xf numFmtId="0" fontId="0" fillId="0" borderId="0" xfId="0" applyFill="1" applyAlignment="1">
      <alignment vertical="top" wrapText="1"/>
    </xf>
    <xf numFmtId="0" fontId="0" fillId="0" borderId="0" xfId="0" applyFill="1" applyBorder="1" applyAlignment="1"/>
    <xf numFmtId="0" fontId="1" fillId="0" borderId="0" xfId="0" applyFont="1" applyFill="1" applyBorder="1" applyAlignment="1"/>
    <xf numFmtId="0" fontId="0" fillId="0" borderId="0" xfId="0" applyFill="1" applyBorder="1" applyAlignment="1">
      <alignment vertical="center" wrapText="1"/>
    </xf>
    <xf numFmtId="0" fontId="0" fillId="4" borderId="0" xfId="0" applyFill="1" applyBorder="1" applyAlignment="1">
      <alignment horizontal="left" vertical="center" wrapText="1"/>
    </xf>
    <xf numFmtId="0" fontId="1" fillId="2" borderId="0" xfId="0" applyFont="1" applyFill="1"/>
    <xf numFmtId="0" fontId="0" fillId="0" borderId="2" xfId="0" applyBorder="1"/>
    <xf numFmtId="0" fontId="0" fillId="0" borderId="0" xfId="0" applyBorder="1"/>
    <xf numFmtId="0" fontId="0" fillId="0" borderId="7" xfId="0" applyBorder="1"/>
    <xf numFmtId="0" fontId="0" fillId="4" borderId="0" xfId="0" applyFill="1" applyAlignment="1">
      <alignment horizontal="left"/>
    </xf>
    <xf numFmtId="0" fontId="0" fillId="2" borderId="0" xfId="0" applyFill="1"/>
    <xf numFmtId="0" fontId="1" fillId="0" borderId="0" xfId="0" applyFont="1" applyFill="1" applyBorder="1"/>
    <xf numFmtId="0" fontId="4" fillId="0" borderId="0" xfId="0" applyFont="1" applyFill="1" applyBorder="1" applyAlignment="1">
      <alignment horizontal="left" vertical="center" wrapText="1"/>
    </xf>
    <xf numFmtId="0" fontId="1" fillId="2" borderId="0" xfId="0" applyFont="1" applyFill="1" applyAlignment="1">
      <alignment horizontal="left"/>
    </xf>
    <xf numFmtId="0" fontId="0" fillId="7" borderId="12" xfId="0" applyFill="1" applyBorder="1"/>
    <xf numFmtId="0" fontId="5" fillId="0" borderId="40" xfId="0" applyFont="1" applyBorder="1" applyAlignment="1">
      <alignment horizontal="center"/>
    </xf>
    <xf numFmtId="0" fontId="5" fillId="0" borderId="44" xfId="0" applyFont="1" applyBorder="1" applyAlignment="1">
      <alignment horizontal="center"/>
    </xf>
    <xf numFmtId="0" fontId="0" fillId="0" borderId="0" xfId="0" applyBorder="1" applyAlignment="1">
      <alignment vertical="center" wrapText="1"/>
    </xf>
    <xf numFmtId="0" fontId="5" fillId="0" borderId="0" xfId="0" applyFont="1" applyFill="1" applyBorder="1" applyAlignment="1">
      <alignment vertical="center"/>
    </xf>
    <xf numFmtId="0" fontId="4" fillId="2" borderId="1" xfId="0" applyFont="1" applyFill="1" applyBorder="1"/>
    <xf numFmtId="0" fontId="0" fillId="2" borderId="2" xfId="0" applyFill="1" applyBorder="1"/>
    <xf numFmtId="0" fontId="0" fillId="2" borderId="3" xfId="0" applyFill="1" applyBorder="1"/>
    <xf numFmtId="0" fontId="1" fillId="2" borderId="0" xfId="0" applyFont="1" applyFill="1" applyBorder="1"/>
    <xf numFmtId="0" fontId="1" fillId="7" borderId="39" xfId="0" applyFont="1" applyFill="1" applyBorder="1" applyAlignment="1">
      <alignment horizontal="center" vertical="center"/>
    </xf>
    <xf numFmtId="0" fontId="1" fillId="4" borderId="35" xfId="0" applyFont="1" applyFill="1" applyBorder="1" applyAlignment="1">
      <alignment horizontal="center" vertical="center"/>
    </xf>
    <xf numFmtId="0" fontId="5" fillId="7" borderId="40" xfId="0" applyFont="1" applyFill="1" applyBorder="1" applyAlignment="1">
      <alignment horizontal="center" vertical="center"/>
    </xf>
    <xf numFmtId="0" fontId="5" fillId="4" borderId="18" xfId="0" applyFont="1" applyFill="1" applyBorder="1" applyAlignment="1">
      <alignment horizontal="center" vertical="center"/>
    </xf>
    <xf numFmtId="0" fontId="1" fillId="4" borderId="12" xfId="0" applyFont="1" applyFill="1" applyBorder="1" applyAlignment="1">
      <alignment horizontal="center" vertical="center"/>
    </xf>
    <xf numFmtId="0" fontId="5" fillId="4" borderId="12" xfId="0" applyFont="1" applyFill="1" applyBorder="1" applyAlignment="1">
      <alignment horizontal="center" vertical="center"/>
    </xf>
    <xf numFmtId="0" fontId="1" fillId="7" borderId="40" xfId="0" applyFont="1" applyFill="1" applyBorder="1" applyAlignment="1">
      <alignment horizontal="center"/>
    </xf>
    <xf numFmtId="0" fontId="5" fillId="4" borderId="53" xfId="0" applyFont="1" applyFill="1" applyBorder="1" applyAlignment="1">
      <alignment horizontal="center" vertical="center"/>
    </xf>
    <xf numFmtId="0" fontId="0" fillId="7" borderId="35" xfId="0" applyFill="1" applyBorder="1"/>
    <xf numFmtId="0" fontId="1" fillId="7" borderId="39" xfId="0" applyFont="1" applyFill="1" applyBorder="1" applyAlignment="1">
      <alignment horizontal="center"/>
    </xf>
    <xf numFmtId="0" fontId="0" fillId="7" borderId="40" xfId="0" applyFill="1" applyBorder="1"/>
    <xf numFmtId="0" fontId="1" fillId="0" borderId="22" xfId="0" applyFont="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center" vertical="center"/>
    </xf>
    <xf numFmtId="0" fontId="5" fillId="0" borderId="0" xfId="0" applyFont="1" applyFill="1" applyBorder="1" applyAlignment="1">
      <alignment horizontal="center" vertical="center"/>
    </xf>
    <xf numFmtId="0" fontId="0" fillId="0" borderId="0" xfId="0" applyFill="1" applyBorder="1" applyAlignment="1">
      <alignment horizontal="left" vertical="center"/>
    </xf>
    <xf numFmtId="0" fontId="1" fillId="7" borderId="34"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34" xfId="0" applyFont="1" applyFill="1" applyBorder="1" applyAlignment="1">
      <alignment horizontal="center"/>
    </xf>
    <xf numFmtId="0" fontId="1" fillId="7" borderId="37" xfId="0" applyFont="1" applyFill="1" applyBorder="1" applyAlignment="1">
      <alignment horizontal="center"/>
    </xf>
    <xf numFmtId="0" fontId="5" fillId="0" borderId="0" xfId="0" applyFont="1" applyFill="1" applyBorder="1" applyAlignment="1">
      <alignment horizontal="left" vertical="center"/>
    </xf>
    <xf numFmtId="0" fontId="0" fillId="7" borderId="13" xfId="0" applyFill="1" applyBorder="1"/>
    <xf numFmtId="0" fontId="6"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1" fillId="0" borderId="0" xfId="0" applyFont="1" applyFill="1"/>
    <xf numFmtId="0" fontId="2" fillId="0" borderId="0" xfId="0" applyFont="1" applyFill="1"/>
    <xf numFmtId="0" fontId="4" fillId="0" borderId="0" xfId="0" applyFont="1" applyFill="1" applyBorder="1" applyAlignment="1">
      <alignment wrapText="1"/>
    </xf>
    <xf numFmtId="0" fontId="8" fillId="0" borderId="0" xfId="0" applyFont="1" applyAlignment="1">
      <alignment horizontal="left" vertical="center" wrapText="1"/>
    </xf>
    <xf numFmtId="0" fontId="0" fillId="7" borderId="22" xfId="0" applyFill="1" applyBorder="1"/>
    <xf numFmtId="0" fontId="0" fillId="7" borderId="30" xfId="0" applyFill="1" applyBorder="1"/>
    <xf numFmtId="0" fontId="5" fillId="4" borderId="35" xfId="0" applyFont="1" applyFill="1" applyBorder="1" applyAlignment="1">
      <alignment horizontal="center" vertical="center"/>
    </xf>
    <xf numFmtId="0" fontId="1" fillId="0" borderId="0" xfId="0" applyFont="1"/>
    <xf numFmtId="0" fontId="0" fillId="0" borderId="0" xfId="0" applyFill="1" applyBorder="1" applyAlignment="1">
      <alignment horizontal="right" vertical="center" wrapText="1"/>
    </xf>
    <xf numFmtId="0" fontId="0" fillId="0" borderId="0" xfId="0" applyAlignment="1">
      <alignment wrapText="1"/>
    </xf>
    <xf numFmtId="0" fontId="1" fillId="0" borderId="35"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35" xfId="0" applyFont="1" applyBorder="1" applyAlignment="1">
      <alignment horizontal="center" vertical="center"/>
    </xf>
    <xf numFmtId="0" fontId="0" fillId="7" borderId="40" xfId="0" applyFill="1" applyBorder="1" applyAlignment="1">
      <alignment horizontal="center" vertical="center"/>
    </xf>
    <xf numFmtId="10" fontId="0" fillId="7" borderId="43" xfId="0" applyNumberFormat="1" applyFill="1" applyBorder="1" applyAlignment="1">
      <alignment horizontal="left" vertical="center"/>
    </xf>
    <xf numFmtId="10" fontId="0" fillId="7" borderId="44" xfId="0" applyNumberFormat="1" applyFill="1" applyBorder="1" applyAlignment="1">
      <alignment horizontal="left" vertical="center"/>
    </xf>
    <xf numFmtId="10" fontId="0" fillId="7" borderId="42" xfId="0" applyNumberFormat="1" applyFill="1" applyBorder="1" applyAlignment="1">
      <alignment horizontal="left" vertical="center"/>
    </xf>
    <xf numFmtId="164" fontId="0" fillId="7" borderId="35" xfId="0" applyNumberFormat="1" applyFill="1" applyBorder="1"/>
    <xf numFmtId="164" fontId="0" fillId="7" borderId="12" xfId="0" applyNumberFormat="1" applyFill="1" applyBorder="1"/>
    <xf numFmtId="165" fontId="0" fillId="7" borderId="42" xfId="0" applyNumberFormat="1" applyFill="1" applyBorder="1"/>
    <xf numFmtId="165" fontId="0" fillId="7" borderId="43" xfId="0" applyNumberFormat="1" applyFill="1" applyBorder="1"/>
    <xf numFmtId="165" fontId="0" fillId="7" borderId="44" xfId="0" applyNumberFormat="1" applyFill="1" applyBorder="1"/>
    <xf numFmtId="0" fontId="1" fillId="2" borderId="0" xfId="0" applyFont="1" applyFill="1" applyAlignment="1">
      <alignment horizontal="left" vertical="center"/>
    </xf>
    <xf numFmtId="0" fontId="3" fillId="2" borderId="0" xfId="0" applyFont="1" applyFill="1" applyAlignment="1">
      <alignment horizontal="center" vertical="center" wrapText="1"/>
    </xf>
    <xf numFmtId="0" fontId="1" fillId="2" borderId="0" xfId="0" applyFont="1" applyFill="1" applyAlignment="1">
      <alignment horizontal="left" vertical="center"/>
    </xf>
    <xf numFmtId="0" fontId="3" fillId="2" borderId="0" xfId="0" applyFont="1" applyFill="1" applyAlignment="1">
      <alignment horizontal="center" vertical="center" wrapText="1"/>
    </xf>
    <xf numFmtId="0" fontId="9" fillId="0" borderId="0" xfId="0" applyFont="1"/>
    <xf numFmtId="0" fontId="0" fillId="4" borderId="0" xfId="0" quotePrefix="1" applyFill="1" applyBorder="1" applyAlignment="1">
      <alignment horizontal="left" vertical="center" wrapText="1"/>
    </xf>
    <xf numFmtId="0" fontId="8" fillId="0" borderId="0" xfId="0" applyFont="1" applyAlignment="1">
      <alignment horizontal="left" vertical="center" wrapText="1"/>
    </xf>
    <xf numFmtId="0" fontId="0" fillId="4" borderId="0" xfId="0" quotePrefix="1" applyFill="1" applyBorder="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left" vertical="center"/>
    </xf>
    <xf numFmtId="0" fontId="0" fillId="0" borderId="0" xfId="0" applyAlignment="1">
      <alignment vertical="center"/>
    </xf>
    <xf numFmtId="0" fontId="0" fillId="4" borderId="0" xfId="0" applyFill="1" applyAlignment="1">
      <alignment vertical="center"/>
    </xf>
    <xf numFmtId="0" fontId="1" fillId="0" borderId="0" xfId="0" applyFont="1" applyBorder="1" applyAlignment="1">
      <alignment horizontal="left" vertical="center"/>
    </xf>
    <xf numFmtId="0" fontId="1" fillId="0" borderId="0" xfId="0" applyFont="1" applyFill="1" applyBorder="1" applyAlignment="1">
      <alignment horizontal="center"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1" fillId="2" borderId="0" xfId="0" applyFont="1" applyFill="1" applyAlignment="1">
      <alignment horizontal="left" vertical="center"/>
    </xf>
    <xf numFmtId="0" fontId="1" fillId="2" borderId="0" xfId="0" applyFont="1" applyFill="1" applyAlignment="1">
      <alignment horizontal="center" vertical="center"/>
    </xf>
    <xf numFmtId="0" fontId="12" fillId="4" borderId="0" xfId="0" applyFont="1" applyFill="1" applyAlignment="1">
      <alignment horizontal="left" vertical="center"/>
    </xf>
    <xf numFmtId="0" fontId="9" fillId="4" borderId="0" xfId="0" applyFont="1" applyFill="1" applyAlignment="1">
      <alignment horizontal="left" vertical="center"/>
    </xf>
    <xf numFmtId="0" fontId="9" fillId="4" borderId="0" xfId="0" applyFont="1" applyFill="1" applyAlignment="1">
      <alignment vertical="center"/>
    </xf>
    <xf numFmtId="0" fontId="9" fillId="4" borderId="0" xfId="0" applyFont="1" applyFill="1"/>
    <xf numFmtId="0" fontId="9" fillId="4" borderId="0" xfId="0" quotePrefix="1" applyFont="1" applyFill="1" applyAlignment="1">
      <alignment vertical="center"/>
    </xf>
    <xf numFmtId="0" fontId="2" fillId="4" borderId="19" xfId="0" applyFont="1" applyFill="1" applyBorder="1" applyAlignment="1">
      <alignment horizontal="center" vertical="center"/>
    </xf>
    <xf numFmtId="0" fontId="2" fillId="4" borderId="21" xfId="0" applyFont="1" applyFill="1" applyBorder="1" applyAlignment="1">
      <alignment horizontal="center" vertical="center" wrapText="1"/>
    </xf>
    <xf numFmtId="0" fontId="9" fillId="4" borderId="12" xfId="0" applyFont="1" applyFill="1" applyBorder="1" applyAlignment="1">
      <alignment vertical="center" wrapText="1"/>
    </xf>
    <xf numFmtId="0" fontId="9" fillId="0" borderId="12" xfId="0" applyFont="1" applyBorder="1" applyAlignment="1">
      <alignment horizontal="center" vertical="center" wrapText="1"/>
    </xf>
    <xf numFmtId="0" fontId="9" fillId="0" borderId="12" xfId="0" applyFont="1" applyBorder="1" applyAlignment="1">
      <alignment horizontal="center" vertical="center"/>
    </xf>
    <xf numFmtId="0" fontId="9" fillId="4" borderId="18" xfId="0" applyFont="1" applyFill="1" applyBorder="1" applyAlignment="1">
      <alignment horizontal="left" vertical="center" wrapText="1"/>
    </xf>
    <xf numFmtId="0" fontId="9" fillId="4" borderId="18" xfId="0" applyFont="1" applyFill="1" applyBorder="1" applyAlignment="1">
      <alignment horizontal="center" vertical="center" wrapText="1"/>
    </xf>
    <xf numFmtId="0" fontId="9" fillId="4" borderId="12" xfId="0" applyFont="1" applyFill="1" applyBorder="1" applyAlignment="1">
      <alignment horizontal="left" vertical="center" wrapText="1"/>
    </xf>
    <xf numFmtId="0" fontId="9" fillId="4" borderId="12"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8" xfId="0" applyFont="1" applyFill="1" applyBorder="1" applyAlignment="1">
      <alignment vertical="center" wrapText="1"/>
    </xf>
    <xf numFmtId="0" fontId="9" fillId="0" borderId="18" xfId="0" applyFont="1" applyFill="1" applyBorder="1" applyAlignment="1">
      <alignment horizontal="center" vertical="center"/>
    </xf>
    <xf numFmtId="0" fontId="9" fillId="0" borderId="12" xfId="0" applyFont="1" applyBorder="1" applyAlignment="1">
      <alignment horizontal="left" vertical="center" wrapText="1"/>
    </xf>
    <xf numFmtId="0" fontId="9" fillId="0" borderId="12" xfId="0" applyFont="1" applyFill="1" applyBorder="1" applyAlignment="1">
      <alignment horizontal="center" vertical="center"/>
    </xf>
    <xf numFmtId="0" fontId="2" fillId="4" borderId="54" xfId="0" applyFont="1" applyFill="1" applyBorder="1" applyAlignment="1">
      <alignment horizontal="center" vertical="center"/>
    </xf>
    <xf numFmtId="0" fontId="2" fillId="4" borderId="66" xfId="0" applyFont="1" applyFill="1" applyBorder="1" applyAlignment="1">
      <alignment horizontal="center" vertical="center" wrapText="1"/>
    </xf>
    <xf numFmtId="0" fontId="9" fillId="0" borderId="12" xfId="0" applyFont="1" applyFill="1" applyBorder="1" applyAlignment="1">
      <alignment vertical="center" wrapText="1"/>
    </xf>
    <xf numFmtId="0" fontId="9" fillId="0" borderId="12" xfId="0" applyFont="1" applyFill="1" applyBorder="1" applyAlignment="1">
      <alignment horizontal="left" vertical="center" wrapText="1"/>
    </xf>
    <xf numFmtId="0" fontId="9" fillId="0" borderId="12" xfId="0" applyFont="1" applyBorder="1" applyAlignment="1">
      <alignment vertical="center" wrapText="1"/>
    </xf>
    <xf numFmtId="0" fontId="9" fillId="0" borderId="12" xfId="0" applyFont="1" applyBorder="1" applyAlignment="1">
      <alignment vertical="center"/>
    </xf>
    <xf numFmtId="0" fontId="9" fillId="4" borderId="52" xfId="0" applyFont="1" applyFill="1" applyBorder="1" applyAlignment="1">
      <alignment vertical="center" wrapText="1"/>
    </xf>
    <xf numFmtId="0" fontId="9" fillId="4" borderId="48"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9" fillId="4" borderId="37" xfId="0" quotePrefix="1" applyFont="1" applyFill="1" applyBorder="1" applyAlignment="1">
      <alignment vertical="center" wrapText="1"/>
    </xf>
    <xf numFmtId="0" fontId="9" fillId="4" borderId="43" xfId="0" applyFont="1" applyFill="1" applyBorder="1" applyAlignment="1">
      <alignment horizontal="center" vertical="center" wrapText="1"/>
    </xf>
    <xf numFmtId="0" fontId="9" fillId="4" borderId="39" xfId="0" applyFont="1" applyFill="1" applyBorder="1" applyAlignment="1">
      <alignment vertical="center" wrapText="1"/>
    </xf>
    <xf numFmtId="0" fontId="9" fillId="4" borderId="44" xfId="0" applyFont="1" applyFill="1" applyBorder="1" applyAlignment="1">
      <alignment horizontal="center" vertical="center" wrapText="1"/>
    </xf>
    <xf numFmtId="0" fontId="17" fillId="0" borderId="0" xfId="0" applyFont="1" applyFill="1"/>
    <xf numFmtId="0" fontId="9" fillId="0" borderId="37" xfId="0" applyFont="1" applyBorder="1" applyAlignment="1"/>
    <xf numFmtId="0" fontId="9" fillId="0" borderId="12" xfId="0" applyFont="1" applyBorder="1" applyAlignment="1"/>
    <xf numFmtId="0" fontId="9" fillId="4" borderId="0" xfId="0" applyFont="1" applyFill="1" applyAlignment="1">
      <alignment horizontal="left"/>
    </xf>
    <xf numFmtId="0" fontId="18" fillId="0" borderId="11" xfId="0" applyFont="1" applyBorder="1" applyAlignment="1">
      <alignment horizontal="center"/>
    </xf>
    <xf numFmtId="0" fontId="2" fillId="2" borderId="0" xfId="0" applyFont="1" applyFill="1" applyAlignment="1">
      <alignment horizontal="left" vertical="center"/>
    </xf>
    <xf numFmtId="0" fontId="2" fillId="8" borderId="19"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9" fillId="7" borderId="52" xfId="0" applyFont="1" applyFill="1" applyBorder="1" applyAlignment="1">
      <alignment vertical="center"/>
    </xf>
    <xf numFmtId="0" fontId="9" fillId="7" borderId="48" xfId="0" applyFont="1" applyFill="1" applyBorder="1" applyAlignment="1">
      <alignment vertical="center"/>
    </xf>
    <xf numFmtId="0" fontId="9" fillId="7" borderId="18" xfId="0" applyFont="1" applyFill="1" applyBorder="1" applyAlignment="1">
      <alignment vertical="center"/>
    </xf>
    <xf numFmtId="0" fontId="9" fillId="7" borderId="37" xfId="0" applyFont="1" applyFill="1" applyBorder="1" applyAlignment="1">
      <alignment vertical="center"/>
    </xf>
    <xf numFmtId="0" fontId="9" fillId="7" borderId="43" xfId="0" applyFont="1" applyFill="1" applyBorder="1" applyAlignment="1">
      <alignment vertical="center"/>
    </xf>
    <xf numFmtId="0" fontId="9" fillId="7" borderId="12" xfId="0" applyFont="1" applyFill="1" applyBorder="1" applyAlignment="1">
      <alignment vertical="center"/>
    </xf>
    <xf numFmtId="0" fontId="18" fillId="7" borderId="37" xfId="0" applyFont="1" applyFill="1" applyBorder="1" applyAlignment="1">
      <alignment vertical="center"/>
    </xf>
    <xf numFmtId="0" fontId="18" fillId="7" borderId="43" xfId="0" applyFont="1" applyFill="1" applyBorder="1" applyAlignment="1">
      <alignment vertical="center"/>
    </xf>
    <xf numFmtId="0" fontId="18" fillId="7" borderId="12" xfId="0" applyFont="1" applyFill="1" applyBorder="1" applyAlignment="1">
      <alignment vertical="center"/>
    </xf>
    <xf numFmtId="0" fontId="18" fillId="7" borderId="78" xfId="0" applyFont="1" applyFill="1" applyBorder="1" applyAlignment="1">
      <alignment vertical="center"/>
    </xf>
    <xf numFmtId="0" fontId="18" fillId="7" borderId="62" xfId="0" applyFont="1" applyFill="1" applyBorder="1" applyAlignment="1">
      <alignment vertical="center"/>
    </xf>
    <xf numFmtId="0" fontId="18" fillId="7" borderId="75" xfId="0" applyFont="1" applyFill="1" applyBorder="1" applyAlignment="1">
      <alignment vertical="center"/>
    </xf>
    <xf numFmtId="0" fontId="9" fillId="0" borderId="52" xfId="0" applyFont="1" applyFill="1" applyBorder="1"/>
    <xf numFmtId="0" fontId="9" fillId="0" borderId="58" xfId="0" applyFont="1" applyFill="1" applyBorder="1"/>
    <xf numFmtId="0" fontId="9" fillId="0" borderId="18" xfId="0" applyFont="1" applyFill="1" applyBorder="1"/>
    <xf numFmtId="0" fontId="9" fillId="0" borderId="78" xfId="0" applyFont="1" applyFill="1" applyBorder="1"/>
    <xf numFmtId="0" fontId="9" fillId="0" borderId="77" xfId="0" applyFont="1" applyFill="1" applyBorder="1"/>
    <xf numFmtId="0" fontId="9" fillId="0" borderId="75" xfId="0" applyFont="1" applyFill="1" applyBorder="1"/>
    <xf numFmtId="0" fontId="9" fillId="0" borderId="55" xfId="0" applyFont="1" applyFill="1" applyBorder="1"/>
    <xf numFmtId="0" fontId="9" fillId="0" borderId="8" xfId="0" applyFont="1" applyFill="1" applyBorder="1"/>
    <xf numFmtId="0" fontId="9" fillId="0" borderId="56" xfId="0" applyFont="1" applyFill="1" applyBorder="1"/>
    <xf numFmtId="0" fontId="2" fillId="8" borderId="34" xfId="0" applyFont="1" applyFill="1" applyBorder="1" applyAlignment="1">
      <alignment horizontal="center" vertical="center" wrapText="1"/>
    </xf>
    <xf numFmtId="0" fontId="2" fillId="8" borderId="36" xfId="0" applyFont="1" applyFill="1" applyBorder="1" applyAlignment="1">
      <alignment horizontal="center" vertical="center" wrapText="1"/>
    </xf>
    <xf numFmtId="0" fontId="9" fillId="0" borderId="0" xfId="0" applyFont="1" applyAlignment="1">
      <alignment wrapText="1"/>
    </xf>
    <xf numFmtId="0" fontId="9" fillId="0" borderId="37" xfId="0" applyFont="1" applyFill="1" applyBorder="1"/>
    <xf numFmtId="0" fontId="9" fillId="0" borderId="43" xfId="0" applyFont="1" applyFill="1" applyBorder="1"/>
    <xf numFmtId="0" fontId="9" fillId="0" borderId="39" xfId="0" applyFont="1" applyFill="1" applyBorder="1" applyAlignment="1">
      <alignment horizontal="right" vertical="center" wrapText="1"/>
    </xf>
    <xf numFmtId="0" fontId="9" fillId="0" borderId="44" xfId="0" applyFont="1" applyFill="1" applyBorder="1" applyAlignment="1">
      <alignment horizontal="right" vertical="center" wrapText="1"/>
    </xf>
    <xf numFmtId="0" fontId="9" fillId="0" borderId="0" xfId="0" applyFont="1" applyBorder="1"/>
    <xf numFmtId="0" fontId="2" fillId="2" borderId="0" xfId="0" applyFont="1" applyFill="1"/>
    <xf numFmtId="0" fontId="2" fillId="2" borderId="0" xfId="0" applyFont="1" applyFill="1" applyAlignment="1">
      <alignment horizontal="left"/>
    </xf>
    <xf numFmtId="0" fontId="9" fillId="2" borderId="0" xfId="0" applyFont="1" applyFill="1"/>
    <xf numFmtId="0" fontId="2" fillId="11" borderId="19" xfId="0" applyFont="1" applyFill="1" applyBorder="1" applyAlignment="1">
      <alignment horizontal="center" vertical="center" wrapText="1"/>
    </xf>
    <xf numFmtId="0" fontId="2" fillId="11" borderId="21"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9" fillId="7" borderId="18" xfId="0" applyFont="1" applyFill="1" applyBorder="1"/>
    <xf numFmtId="0" fontId="9" fillId="7" borderId="58" xfId="0" applyFont="1" applyFill="1" applyBorder="1"/>
    <xf numFmtId="0" fontId="9" fillId="7" borderId="12" xfId="0" applyFont="1" applyFill="1" applyBorder="1"/>
    <xf numFmtId="0" fontId="9" fillId="7" borderId="38" xfId="0" applyFont="1" applyFill="1" applyBorder="1"/>
    <xf numFmtId="0" fontId="9" fillId="4" borderId="56" xfId="0" applyFont="1" applyFill="1" applyBorder="1"/>
    <xf numFmtId="0" fontId="9" fillId="0" borderId="41" xfId="0" applyFont="1" applyFill="1" applyBorder="1"/>
    <xf numFmtId="0" fontId="9" fillId="4" borderId="59" xfId="0" applyFont="1" applyFill="1" applyBorder="1"/>
    <xf numFmtId="0" fontId="9" fillId="0" borderId="48" xfId="0" applyFont="1" applyFill="1" applyBorder="1"/>
    <xf numFmtId="0" fontId="9" fillId="0" borderId="12" xfId="0" applyFont="1" applyFill="1" applyBorder="1"/>
    <xf numFmtId="0" fontId="9" fillId="0" borderId="42" xfId="0" applyFont="1" applyBorder="1"/>
    <xf numFmtId="0" fontId="9" fillId="0" borderId="59" xfId="0" applyFont="1" applyBorder="1"/>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18" fillId="0" borderId="10" xfId="0" applyFont="1" applyBorder="1" applyAlignment="1">
      <alignment horizontal="center"/>
    </xf>
    <xf numFmtId="0" fontId="18" fillId="0" borderId="21" xfId="0" applyFont="1" applyBorder="1" applyAlignment="1">
      <alignment horizontal="center"/>
    </xf>
    <xf numFmtId="0" fontId="18" fillId="0" borderId="20" xfId="0" applyFont="1" applyBorder="1" applyAlignment="1">
      <alignment horizontal="center"/>
    </xf>
    <xf numFmtId="0" fontId="9" fillId="7" borderId="22" xfId="0" applyFont="1" applyFill="1" applyBorder="1" applyAlignment="1">
      <alignment horizontal="left" vertical="center"/>
    </xf>
    <xf numFmtId="0" fontId="9" fillId="7" borderId="42" xfId="0" applyFont="1" applyFill="1" applyBorder="1"/>
    <xf numFmtId="0" fontId="9" fillId="7" borderId="35" xfId="0" applyFont="1" applyFill="1" applyBorder="1" applyAlignment="1">
      <alignment horizontal="left" vertical="center"/>
    </xf>
    <xf numFmtId="0" fontId="9" fillId="7" borderId="13" xfId="0" applyFont="1" applyFill="1" applyBorder="1" applyAlignment="1">
      <alignment horizontal="left" vertical="center"/>
    </xf>
    <xf numFmtId="0" fontId="9" fillId="7" borderId="43" xfId="0" applyFont="1" applyFill="1" applyBorder="1"/>
    <xf numFmtId="0" fontId="9" fillId="7" borderId="12" xfId="0" applyFont="1" applyFill="1" applyBorder="1" applyAlignment="1">
      <alignment horizontal="left" vertical="center"/>
    </xf>
    <xf numFmtId="0" fontId="9" fillId="7" borderId="30" xfId="0" applyFont="1" applyFill="1" applyBorder="1" applyAlignment="1">
      <alignment horizontal="left" vertical="center"/>
    </xf>
    <xf numFmtId="0" fontId="9" fillId="7" borderId="44" xfId="0" applyFont="1" applyFill="1" applyBorder="1"/>
    <xf numFmtId="0" fontId="9" fillId="7" borderId="40" xfId="0" applyFont="1" applyFill="1" applyBorder="1" applyAlignment="1">
      <alignment horizontal="left" vertical="center"/>
    </xf>
    <xf numFmtId="0" fontId="9" fillId="7" borderId="35" xfId="0" applyFont="1" applyFill="1" applyBorder="1" applyAlignment="1">
      <alignment horizontal="center" vertical="center"/>
    </xf>
    <xf numFmtId="0" fontId="9" fillId="7" borderId="12" xfId="0" applyFont="1" applyFill="1" applyBorder="1" applyAlignment="1">
      <alignment horizontal="center" vertical="center"/>
    </xf>
    <xf numFmtId="0" fontId="2" fillId="0" borderId="35" xfId="0" applyFont="1" applyBorder="1" applyAlignment="1">
      <alignment horizontal="center" vertical="center" wrapText="1"/>
    </xf>
    <xf numFmtId="0" fontId="18" fillId="0" borderId="40" xfId="0" applyFont="1" applyBorder="1" applyAlignment="1">
      <alignment horizontal="center" vertical="center"/>
    </xf>
    <xf numFmtId="0" fontId="2" fillId="0" borderId="0" xfId="0" applyFont="1"/>
    <xf numFmtId="0" fontId="18" fillId="0" borderId="1" xfId="0" applyFont="1" applyBorder="1" applyAlignment="1">
      <alignment horizontal="center" vertical="center"/>
    </xf>
    <xf numFmtId="0" fontId="2" fillId="4" borderId="51" xfId="0" applyFont="1" applyFill="1" applyBorder="1" applyAlignment="1">
      <alignment horizontal="left" vertical="top" wrapText="1"/>
    </xf>
    <xf numFmtId="0" fontId="2" fillId="4" borderId="35" xfId="0" applyFont="1" applyFill="1" applyBorder="1" applyAlignment="1">
      <alignment horizontal="center" vertical="center"/>
    </xf>
    <xf numFmtId="0" fontId="2" fillId="4" borderId="37" xfId="0" applyFont="1" applyFill="1" applyBorder="1" applyAlignment="1">
      <alignment horizontal="center" vertical="center"/>
    </xf>
    <xf numFmtId="0" fontId="18" fillId="7" borderId="12" xfId="0" quotePrefix="1" applyFont="1" applyFill="1" applyBorder="1" applyAlignment="1">
      <alignment horizontal="center"/>
    </xf>
    <xf numFmtId="0" fontId="18" fillId="7" borderId="12" xfId="0" applyFont="1" applyFill="1" applyBorder="1" applyAlignment="1">
      <alignment horizontal="center" vertical="center"/>
    </xf>
    <xf numFmtId="0" fontId="18" fillId="7" borderId="16" xfId="0" applyFont="1" applyFill="1" applyBorder="1" applyAlignment="1">
      <alignment horizontal="center" vertical="center"/>
    </xf>
    <xf numFmtId="0" fontId="9" fillId="7" borderId="16" xfId="0" applyFont="1" applyFill="1" applyBorder="1" applyAlignment="1">
      <alignment horizontal="left" vertical="center"/>
    </xf>
    <xf numFmtId="0" fontId="2" fillId="7" borderId="39" xfId="0" applyFont="1" applyFill="1" applyBorder="1" applyAlignment="1">
      <alignment horizontal="center" vertical="center"/>
    </xf>
    <xf numFmtId="0" fontId="9" fillId="7" borderId="40" xfId="0" applyFont="1" applyFill="1" applyBorder="1" applyAlignment="1">
      <alignment horizontal="center" vertical="center"/>
    </xf>
    <xf numFmtId="0" fontId="18" fillId="7" borderId="40" xfId="0" applyFont="1" applyFill="1" applyBorder="1" applyAlignment="1">
      <alignment horizontal="center" vertical="center"/>
    </xf>
    <xf numFmtId="0" fontId="9" fillId="0" borderId="0" xfId="0" applyFont="1" applyFill="1"/>
    <xf numFmtId="0" fontId="2" fillId="0" borderId="65" xfId="0" applyFont="1" applyFill="1" applyBorder="1"/>
    <xf numFmtId="0" fontId="2" fillId="4" borderId="60" xfId="0" applyFont="1" applyFill="1" applyBorder="1" applyAlignment="1">
      <alignment horizontal="center" vertical="center"/>
    </xf>
    <xf numFmtId="0" fontId="2" fillId="4" borderId="53" xfId="0" applyFont="1" applyFill="1" applyBorder="1" applyAlignment="1">
      <alignment horizontal="center" vertical="center"/>
    </xf>
    <xf numFmtId="0" fontId="2" fillId="0" borderId="68" xfId="0" applyFont="1" applyFill="1" applyBorder="1" applyAlignment="1">
      <alignment horizontal="left" vertical="center" wrapText="1"/>
    </xf>
    <xf numFmtId="0" fontId="9" fillId="7" borderId="35" xfId="0" applyFont="1" applyFill="1" applyBorder="1"/>
    <xf numFmtId="0" fontId="9" fillId="7" borderId="28" xfId="0" applyFont="1" applyFill="1" applyBorder="1"/>
    <xf numFmtId="0" fontId="9" fillId="7" borderId="27" xfId="0" applyFont="1" applyFill="1" applyBorder="1"/>
    <xf numFmtId="0" fontId="2" fillId="7" borderId="37" xfId="0" applyFont="1" applyFill="1" applyBorder="1" applyAlignment="1">
      <alignment vertical="center"/>
    </xf>
    <xf numFmtId="0" fontId="2" fillId="7" borderId="13" xfId="0" applyFont="1" applyFill="1" applyBorder="1" applyAlignment="1">
      <alignment vertical="center"/>
    </xf>
    <xf numFmtId="0" fontId="9" fillId="7" borderId="52" xfId="0" applyFont="1" applyFill="1" applyBorder="1"/>
    <xf numFmtId="0" fontId="2" fillId="0" borderId="69" xfId="0" applyFont="1" applyFill="1" applyBorder="1" applyAlignment="1">
      <alignment horizontal="left" vertical="center" wrapText="1"/>
    </xf>
    <xf numFmtId="0" fontId="2" fillId="7" borderId="39" xfId="0" applyFont="1" applyFill="1" applyBorder="1" applyAlignment="1">
      <alignment horizontal="left" vertical="center"/>
    </xf>
    <xf numFmtId="0" fontId="2" fillId="7" borderId="40" xfId="0" applyFont="1" applyFill="1" applyBorder="1" applyAlignment="1">
      <alignment horizontal="left" vertical="center"/>
    </xf>
    <xf numFmtId="0" fontId="2" fillId="2" borderId="0" xfId="0" applyFont="1" applyFill="1" applyAlignment="1">
      <alignment vertical="center"/>
    </xf>
    <xf numFmtId="0" fontId="9" fillId="0" borderId="54" xfId="0" applyFont="1" applyBorder="1" applyAlignment="1">
      <alignment horizontal="center" vertical="center" wrapText="1"/>
    </xf>
    <xf numFmtId="0" fontId="9" fillId="0" borderId="53" xfId="0" applyFont="1" applyBorder="1" applyAlignment="1">
      <alignment horizontal="center" vertical="center"/>
    </xf>
    <xf numFmtId="0" fontId="2" fillId="7" borderId="23" xfId="0" applyFont="1" applyFill="1" applyBorder="1" applyAlignment="1">
      <alignment horizontal="center" vertical="center" wrapText="1"/>
    </xf>
    <xf numFmtId="0" fontId="2" fillId="7" borderId="15"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9" fillId="7" borderId="40" xfId="0" applyFont="1" applyFill="1" applyBorder="1"/>
    <xf numFmtId="0" fontId="9" fillId="7" borderId="30" xfId="0" applyFont="1" applyFill="1" applyBorder="1" applyAlignment="1">
      <alignment horizontal="center"/>
    </xf>
    <xf numFmtId="0" fontId="9" fillId="7" borderId="41" xfId="0" applyFont="1" applyFill="1" applyBorder="1" applyAlignment="1">
      <alignment horizontal="center"/>
    </xf>
    <xf numFmtId="0" fontId="2" fillId="0" borderId="72" xfId="0" applyFont="1" applyFill="1" applyBorder="1" applyAlignment="1">
      <alignment horizontal="center" vertical="center" wrapText="1"/>
    </xf>
    <xf numFmtId="0" fontId="2" fillId="4" borderId="73" xfId="0" applyFont="1" applyFill="1" applyBorder="1" applyAlignment="1">
      <alignment horizontal="center" vertical="center" wrapText="1"/>
    </xf>
    <xf numFmtId="0" fontId="2" fillId="0" borderId="35" xfId="0" applyFont="1" applyBorder="1" applyAlignment="1">
      <alignment horizontal="center" vertical="center"/>
    </xf>
    <xf numFmtId="0" fontId="18" fillId="0" borderId="40" xfId="0" applyFont="1" applyBorder="1" applyAlignment="1">
      <alignment horizontal="center"/>
    </xf>
    <xf numFmtId="0" fontId="9" fillId="0" borderId="18" xfId="0" applyFont="1" applyBorder="1"/>
    <xf numFmtId="0" fontId="18" fillId="7" borderId="18" xfId="0" applyFont="1" applyFill="1" applyBorder="1" applyAlignment="1">
      <alignment horizontal="center" vertical="center"/>
    </xf>
    <xf numFmtId="0" fontId="9" fillId="0" borderId="12" xfId="0" applyFont="1" applyBorder="1"/>
    <xf numFmtId="0" fontId="2" fillId="2" borderId="0" xfId="0" applyFont="1" applyFill="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lignment horizontal="left" vertical="center"/>
    </xf>
    <xf numFmtId="0" fontId="9" fillId="0" borderId="40"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52" xfId="0" applyFont="1" applyBorder="1" applyAlignment="1">
      <alignment horizontal="center"/>
    </xf>
    <xf numFmtId="0" fontId="18" fillId="7" borderId="18" xfId="0" applyFont="1" applyFill="1" applyBorder="1" applyAlignment="1">
      <alignment horizontal="left" vertical="center"/>
    </xf>
    <xf numFmtId="0" fontId="18" fillId="7" borderId="18" xfId="0" applyFont="1" applyFill="1" applyBorder="1" applyAlignment="1">
      <alignment vertical="center"/>
    </xf>
    <xf numFmtId="0" fontId="18" fillId="7" borderId="48" xfId="0" applyFont="1" applyFill="1" applyBorder="1" applyAlignment="1">
      <alignment vertical="center"/>
    </xf>
    <xf numFmtId="0" fontId="9" fillId="0" borderId="37" xfId="0" applyFont="1" applyBorder="1" applyAlignment="1">
      <alignment horizontal="center"/>
    </xf>
    <xf numFmtId="0" fontId="18" fillId="7" borderId="12" xfId="0" applyFont="1" applyFill="1" applyBorder="1" applyAlignment="1">
      <alignment horizontal="left" vertical="center"/>
    </xf>
    <xf numFmtId="0" fontId="9" fillId="10" borderId="39" xfId="0" applyFont="1" applyFill="1" applyBorder="1" applyAlignment="1">
      <alignment horizontal="center"/>
    </xf>
    <xf numFmtId="0" fontId="9" fillId="10" borderId="40" xfId="0" applyFont="1" applyFill="1" applyBorder="1" applyAlignment="1">
      <alignment horizontal="center"/>
    </xf>
    <xf numFmtId="0" fontId="9" fillId="10" borderId="44" xfId="0" applyFont="1" applyFill="1" applyBorder="1" applyAlignment="1">
      <alignment horizontal="center"/>
    </xf>
    <xf numFmtId="0" fontId="2" fillId="0" borderId="22" xfId="0" applyFont="1" applyBorder="1" applyAlignment="1">
      <alignment horizontal="center" vertical="center" wrapText="1"/>
    </xf>
    <xf numFmtId="0" fontId="2" fillId="0" borderId="42"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44" xfId="0" applyFont="1" applyFill="1" applyBorder="1" applyAlignment="1">
      <alignment horizontal="center" vertical="center"/>
    </xf>
    <xf numFmtId="0" fontId="2" fillId="7" borderId="52" xfId="0" applyFont="1" applyFill="1" applyBorder="1" applyAlignment="1">
      <alignment horizontal="center" vertical="center"/>
    </xf>
    <xf numFmtId="0" fontId="2" fillId="4" borderId="18" xfId="0" applyFont="1" applyFill="1" applyBorder="1" applyAlignment="1">
      <alignment horizontal="center" vertical="center"/>
    </xf>
    <xf numFmtId="0" fontId="18" fillId="4" borderId="70" xfId="0" applyFont="1" applyFill="1" applyBorder="1" applyAlignment="1">
      <alignment horizontal="center" vertical="center"/>
    </xf>
    <xf numFmtId="0" fontId="9" fillId="4" borderId="27" xfId="0" applyFont="1" applyFill="1" applyBorder="1"/>
    <xf numFmtId="0" fontId="9" fillId="7" borderId="48" xfId="0" applyFont="1" applyFill="1" applyBorder="1"/>
    <xf numFmtId="0" fontId="2" fillId="7" borderId="37" xfId="0" applyFont="1" applyFill="1" applyBorder="1" applyAlignment="1">
      <alignment horizontal="center" vertical="center"/>
    </xf>
    <xf numFmtId="0" fontId="2" fillId="4" borderId="12" xfId="0" applyFont="1" applyFill="1" applyBorder="1" applyAlignment="1">
      <alignment horizontal="center" vertical="center"/>
    </xf>
    <xf numFmtId="0" fontId="18" fillId="4" borderId="12" xfId="0" applyFont="1" applyFill="1" applyBorder="1" applyAlignment="1">
      <alignment horizontal="center" vertical="center"/>
    </xf>
    <xf numFmtId="0" fontId="9" fillId="4" borderId="13" xfId="0" applyFont="1" applyFill="1" applyBorder="1"/>
    <xf numFmtId="0" fontId="2" fillId="7" borderId="39" xfId="0" applyFont="1" applyFill="1" applyBorder="1" applyAlignment="1">
      <alignment horizontal="center"/>
    </xf>
    <xf numFmtId="0" fontId="2" fillId="7" borderId="40" xfId="0" applyFont="1" applyFill="1" applyBorder="1" applyAlignment="1">
      <alignment horizontal="center"/>
    </xf>
    <xf numFmtId="0" fontId="9" fillId="4" borderId="30" xfId="0" applyFont="1" applyFill="1" applyBorder="1"/>
    <xf numFmtId="0" fontId="2" fillId="7" borderId="52" xfId="0" applyFont="1" applyFill="1" applyBorder="1" applyAlignment="1">
      <alignment horizontal="center"/>
    </xf>
    <xf numFmtId="0" fontId="2" fillId="7" borderId="37" xfId="0" applyFont="1" applyFill="1" applyBorder="1" applyAlignment="1">
      <alignment horizontal="center"/>
    </xf>
    <xf numFmtId="0" fontId="9" fillId="7" borderId="40" xfId="0" applyFont="1" applyFill="1" applyBorder="1" applyAlignment="1">
      <alignment horizontal="center"/>
    </xf>
    <xf numFmtId="0" fontId="9" fillId="0" borderId="40" xfId="0" applyFont="1" applyFill="1" applyBorder="1" applyAlignment="1">
      <alignment horizontal="center"/>
    </xf>
    <xf numFmtId="0" fontId="9" fillId="7" borderId="44" xfId="0" applyFont="1" applyFill="1" applyBorder="1" applyAlignment="1">
      <alignment horizontal="center"/>
    </xf>
    <xf numFmtId="0" fontId="9" fillId="0" borderId="0" xfId="0" quotePrefix="1" applyFont="1" applyFill="1" applyBorder="1"/>
    <xf numFmtId="0" fontId="9" fillId="0" borderId="0" xfId="0" applyFont="1" applyFill="1" applyBorder="1"/>
    <xf numFmtId="0" fontId="6" fillId="0" borderId="0" xfId="0" applyFont="1"/>
    <xf numFmtId="0" fontId="9" fillId="7" borderId="62" xfId="0" applyFont="1" applyFill="1" applyBorder="1"/>
    <xf numFmtId="0" fontId="18" fillId="0" borderId="0" xfId="0" applyFont="1" applyFill="1"/>
    <xf numFmtId="0" fontId="2" fillId="6" borderId="10" xfId="0" applyFont="1" applyFill="1" applyBorder="1" applyAlignment="1">
      <alignment horizontal="left" vertical="center"/>
    </xf>
    <xf numFmtId="0" fontId="9" fillId="6" borderId="10" xfId="0" applyFont="1" applyFill="1" applyBorder="1"/>
    <xf numFmtId="0" fontId="9" fillId="6" borderId="11" xfId="0" applyFont="1" applyFill="1" applyBorder="1"/>
    <xf numFmtId="0" fontId="9" fillId="0" borderId="12" xfId="0" applyFont="1" applyFill="1" applyBorder="1" applyAlignment="1">
      <alignment horizontal="right" vertical="center"/>
    </xf>
    <xf numFmtId="0" fontId="9" fillId="7" borderId="16" xfId="0" applyFont="1" applyFill="1" applyBorder="1"/>
    <xf numFmtId="0" fontId="9" fillId="7" borderId="64" xfId="0" applyFont="1" applyFill="1" applyBorder="1"/>
    <xf numFmtId="0" fontId="9" fillId="0" borderId="16" xfId="0" applyFont="1" applyBorder="1"/>
    <xf numFmtId="0" fontId="9" fillId="0" borderId="64" xfId="0" applyFont="1" applyBorder="1"/>
    <xf numFmtId="0" fontId="9" fillId="7" borderId="20" xfId="0" applyFont="1" applyFill="1" applyBorder="1"/>
    <xf numFmtId="0" fontId="9" fillId="7" borderId="21" xfId="0" applyFont="1" applyFill="1" applyBorder="1"/>
    <xf numFmtId="0" fontId="9" fillId="0" borderId="20" xfId="0" applyFont="1" applyBorder="1" applyAlignment="1">
      <alignment horizontal="right"/>
    </xf>
    <xf numFmtId="0" fontId="9" fillId="0" borderId="20" xfId="0" applyFont="1" applyFill="1" applyBorder="1"/>
    <xf numFmtId="0" fontId="9" fillId="0" borderId="21" xfId="0" applyFont="1" applyBorder="1" applyAlignment="1">
      <alignment horizontal="right"/>
    </xf>
    <xf numFmtId="0" fontId="9" fillId="0" borderId="0" xfId="0" applyFont="1" applyAlignment="1">
      <alignment horizontal="center"/>
    </xf>
    <xf numFmtId="0" fontId="9" fillId="7" borderId="59" xfId="0" applyFont="1" applyFill="1" applyBorder="1"/>
    <xf numFmtId="0" fontId="2" fillId="7" borderId="24" xfId="0" applyFont="1" applyFill="1" applyBorder="1" applyAlignment="1">
      <alignment vertical="center" wrapText="1"/>
    </xf>
    <xf numFmtId="0" fontId="9" fillId="7" borderId="24" xfId="0" applyFont="1" applyFill="1" applyBorder="1" applyAlignment="1">
      <alignment vertical="center" wrapText="1"/>
    </xf>
    <xf numFmtId="0" fontId="9" fillId="7" borderId="36" xfId="0" applyFont="1" applyFill="1" applyBorder="1" applyAlignment="1">
      <alignment vertical="center" wrapText="1"/>
    </xf>
    <xf numFmtId="0" fontId="2" fillId="7" borderId="13" xfId="0" applyFont="1" applyFill="1" applyBorder="1" applyAlignment="1">
      <alignment vertical="center" wrapText="1"/>
    </xf>
    <xf numFmtId="0" fontId="2" fillId="7" borderId="14" xfId="0" applyFont="1" applyFill="1" applyBorder="1" applyAlignment="1">
      <alignment vertical="center" wrapText="1"/>
    </xf>
    <xf numFmtId="0" fontId="9" fillId="7" borderId="14" xfId="0" applyFont="1" applyFill="1" applyBorder="1" applyAlignment="1">
      <alignment vertical="center" wrapText="1"/>
    </xf>
    <xf numFmtId="0" fontId="9" fillId="7" borderId="38" xfId="0" applyFont="1" applyFill="1" applyBorder="1" applyAlignment="1">
      <alignment vertical="center" wrapText="1"/>
    </xf>
    <xf numFmtId="0" fontId="2" fillId="7" borderId="7" xfId="0" applyFont="1" applyFill="1" applyBorder="1" applyAlignment="1">
      <alignment vertical="center" wrapText="1"/>
    </xf>
    <xf numFmtId="0" fontId="9" fillId="7" borderId="7" xfId="0" applyFont="1" applyFill="1" applyBorder="1" applyAlignment="1">
      <alignment vertical="center" wrapText="1"/>
    </xf>
    <xf numFmtId="0" fontId="9" fillId="7" borderId="8" xfId="0" applyFont="1" applyFill="1" applyBorder="1" applyAlignment="1">
      <alignment vertical="center" wrapText="1"/>
    </xf>
    <xf numFmtId="0" fontId="2" fillId="6" borderId="9" xfId="0" applyFont="1" applyFill="1" applyBorder="1" applyAlignment="1">
      <alignment vertical="center"/>
    </xf>
    <xf numFmtId="0" fontId="2" fillId="6" borderId="10" xfId="0" applyFont="1" applyFill="1" applyBorder="1" applyAlignment="1">
      <alignment vertical="center"/>
    </xf>
    <xf numFmtId="0" fontId="2" fillId="6" borderId="10" xfId="0" quotePrefix="1" applyFont="1" applyFill="1" applyBorder="1" applyAlignment="1">
      <alignment horizontal="center" vertical="center"/>
    </xf>
    <xf numFmtId="0" fontId="2" fillId="6" borderId="10" xfId="0" quotePrefix="1" applyFont="1" applyFill="1" applyBorder="1" applyAlignment="1">
      <alignment horizontal="left" vertical="center"/>
    </xf>
    <xf numFmtId="0" fontId="2" fillId="6" borderId="11" xfId="0" applyFont="1" applyFill="1" applyBorder="1" applyAlignment="1">
      <alignment horizontal="center" vertical="center"/>
    </xf>
    <xf numFmtId="0" fontId="9" fillId="0" borderId="35" xfId="0" applyFont="1" applyFill="1" applyBorder="1"/>
    <xf numFmtId="0" fontId="9" fillId="0" borderId="16" xfId="0" applyFont="1" applyFill="1" applyBorder="1"/>
    <xf numFmtId="0" fontId="9" fillId="0" borderId="40" xfId="0" applyFont="1" applyBorder="1"/>
    <xf numFmtId="0" fontId="9" fillId="0" borderId="40" xfId="0" applyFont="1" applyFill="1" applyBorder="1"/>
    <xf numFmtId="0" fontId="9" fillId="0" borderId="44" xfId="0" applyFont="1" applyBorder="1"/>
    <xf numFmtId="0" fontId="2" fillId="6" borderId="11" xfId="0" applyFont="1" applyFill="1" applyBorder="1" applyAlignment="1">
      <alignment vertical="center"/>
    </xf>
    <xf numFmtId="0" fontId="9" fillId="7" borderId="56" xfId="0" applyFont="1" applyFill="1" applyBorder="1" applyAlignment="1">
      <alignment horizontal="center"/>
    </xf>
    <xf numFmtId="0" fontId="9" fillId="7" borderId="56" xfId="0" applyFont="1" applyFill="1" applyBorder="1"/>
    <xf numFmtId="0" fontId="9" fillId="7" borderId="70" xfId="0" applyFont="1" applyFill="1" applyBorder="1"/>
    <xf numFmtId="0" fontId="9" fillId="0" borderId="70" xfId="0" applyFont="1" applyFill="1" applyBorder="1"/>
    <xf numFmtId="0" fontId="9" fillId="0" borderId="21" xfId="0" applyFont="1" applyFill="1" applyBorder="1"/>
    <xf numFmtId="0" fontId="2" fillId="0" borderId="0" xfId="0" applyFont="1" applyFill="1" applyBorder="1" applyAlignment="1">
      <alignment horizontal="center" vertical="center"/>
    </xf>
    <xf numFmtId="0" fontId="9" fillId="0" borderId="0" xfId="0" applyFont="1" applyFill="1" applyBorder="1" applyAlignment="1">
      <alignment horizontal="right"/>
    </xf>
    <xf numFmtId="0" fontId="2" fillId="0" borderId="34"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9" fillId="7" borderId="37" xfId="0" applyFont="1" applyFill="1" applyBorder="1" applyAlignment="1">
      <alignment vertical="center" wrapText="1"/>
    </xf>
    <xf numFmtId="0" fontId="9" fillId="7" borderId="39" xfId="0" applyFont="1" applyFill="1" applyBorder="1" applyAlignment="1">
      <alignment vertical="center" wrapText="1"/>
    </xf>
    <xf numFmtId="0" fontId="9" fillId="7" borderId="41" xfId="0" applyFont="1" applyFill="1" applyBorder="1" applyAlignment="1">
      <alignment vertical="center" wrapText="1"/>
    </xf>
    <xf numFmtId="0" fontId="2" fillId="0" borderId="0" xfId="0" applyFont="1" applyBorder="1" applyAlignment="1">
      <alignment vertical="center" wrapText="1"/>
    </xf>
    <xf numFmtId="0" fontId="9" fillId="0" borderId="34" xfId="0" applyFont="1" applyBorder="1"/>
    <xf numFmtId="0" fontId="9" fillId="0" borderId="37" xfId="0" applyFont="1" applyBorder="1"/>
    <xf numFmtId="0" fontId="9" fillId="0" borderId="52"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9" fillId="7" borderId="27"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2" fillId="7" borderId="40" xfId="0" applyFont="1" applyFill="1" applyBorder="1" applyAlignment="1">
      <alignment horizontal="center" vertical="center"/>
    </xf>
    <xf numFmtId="0" fontId="18" fillId="0" borderId="0" xfId="0" applyFont="1"/>
    <xf numFmtId="0" fontId="9" fillId="0" borderId="12" xfId="0" applyFont="1" applyFill="1" applyBorder="1" applyAlignment="1">
      <alignment horizontal="center" vertical="center"/>
    </xf>
    <xf numFmtId="0" fontId="9" fillId="0" borderId="12" xfId="0" applyFont="1" applyFill="1" applyBorder="1" applyAlignment="1">
      <alignment horizontal="center" vertical="center" wrapText="1"/>
    </xf>
    <xf numFmtId="0" fontId="9" fillId="0" borderId="37" xfId="0" applyFont="1" applyBorder="1" applyAlignment="1">
      <alignment horizontal="left" vertical="center" wrapText="1"/>
    </xf>
    <xf numFmtId="0" fontId="2" fillId="8" borderId="11" xfId="0" applyFont="1" applyFill="1" applyBorder="1" applyAlignment="1">
      <alignment horizontal="center" vertical="center" wrapText="1"/>
    </xf>
    <xf numFmtId="0" fontId="2" fillId="8" borderId="34" xfId="0" applyFont="1" applyFill="1" applyBorder="1" applyAlignment="1">
      <alignment horizontal="center" vertical="center" wrapText="1"/>
    </xf>
    <xf numFmtId="0" fontId="9" fillId="0" borderId="80" xfId="0" applyFont="1" applyBorder="1" applyAlignment="1">
      <alignment horizontal="left" vertical="center" wrapText="1"/>
    </xf>
    <xf numFmtId="0" fontId="9" fillId="7" borderId="27" xfId="0" applyFont="1" applyFill="1" applyBorder="1" applyAlignment="1"/>
    <xf numFmtId="0" fontId="9" fillId="7" borderId="28" xfId="0" applyFont="1" applyFill="1" applyBorder="1" applyAlignment="1"/>
    <xf numFmtId="0" fontId="2" fillId="0" borderId="74" xfId="0" applyFont="1" applyBorder="1" applyAlignment="1">
      <alignment horizontal="center" vertical="center" wrapText="1"/>
    </xf>
    <xf numFmtId="0" fontId="9" fillId="4" borderId="1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3"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9" fillId="4" borderId="1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0" borderId="12" xfId="0" applyFont="1" applyBorder="1" applyAlignment="1">
      <alignment horizontal="center" vertical="center"/>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9" fillId="0" borderId="30" xfId="0" applyFont="1" applyBorder="1" applyAlignment="1">
      <alignment horizontal="left" vertical="center" wrapText="1"/>
    </xf>
    <xf numFmtId="0" fontId="9" fillId="0" borderId="31" xfId="0" applyFont="1" applyBorder="1" applyAlignment="1">
      <alignment horizontal="left" vertical="center" wrapText="1"/>
    </xf>
    <xf numFmtId="0" fontId="9" fillId="0" borderId="32" xfId="0" applyFont="1" applyBorder="1" applyAlignment="1">
      <alignment horizontal="left" vertical="center" wrapText="1"/>
    </xf>
    <xf numFmtId="0" fontId="2" fillId="2" borderId="0" xfId="0" applyFont="1" applyFill="1" applyBorder="1" applyAlignment="1">
      <alignment horizontal="center" vertical="center"/>
    </xf>
    <xf numFmtId="0" fontId="2" fillId="2" borderId="67" xfId="0" applyFont="1" applyFill="1" applyBorder="1" applyAlignment="1">
      <alignment horizontal="center" vertical="center"/>
    </xf>
    <xf numFmtId="0" fontId="9" fillId="0" borderId="12" xfId="0" applyFont="1" applyFill="1" applyBorder="1" applyAlignment="1">
      <alignment horizontal="left" vertical="center" wrapText="1"/>
    </xf>
    <xf numFmtId="0" fontId="9" fillId="0" borderId="12" xfId="0" applyFont="1" applyFill="1" applyBorder="1" applyAlignment="1">
      <alignment horizontal="center" vertical="center"/>
    </xf>
    <xf numFmtId="0" fontId="9" fillId="0" borderId="12" xfId="0" applyFont="1" applyBorder="1" applyAlignment="1">
      <alignment horizontal="left"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4" borderId="0" xfId="0" applyFont="1" applyFill="1" applyAlignment="1">
      <alignment horizontal="left" vertical="center"/>
    </xf>
    <xf numFmtId="0" fontId="9" fillId="4" borderId="9" xfId="0" quotePrefix="1" applyFont="1" applyFill="1" applyBorder="1" applyAlignment="1">
      <alignment horizontal="center" vertical="center" wrapText="1"/>
    </xf>
    <xf numFmtId="0" fontId="9" fillId="4" borderId="10" xfId="0" quotePrefix="1" applyFont="1" applyFill="1" applyBorder="1" applyAlignment="1">
      <alignment horizontal="center" vertical="center" wrapText="1"/>
    </xf>
    <xf numFmtId="0" fontId="15" fillId="5" borderId="25" xfId="0" quotePrefix="1" applyFont="1" applyFill="1" applyBorder="1" applyAlignment="1">
      <alignment horizontal="center" vertical="center" wrapText="1"/>
    </xf>
    <xf numFmtId="0" fontId="15" fillId="5" borderId="26" xfId="0" quotePrefix="1"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2" fillId="4" borderId="25"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4" borderId="25"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57" xfId="0" applyFont="1" applyFill="1" applyBorder="1" applyAlignment="1">
      <alignment horizontal="center" vertical="center" wrapText="1"/>
    </xf>
    <xf numFmtId="0" fontId="2" fillId="4" borderId="60" xfId="0" applyFont="1" applyFill="1" applyBorder="1" applyAlignment="1">
      <alignment horizontal="center" vertical="center" wrapText="1"/>
    </xf>
    <xf numFmtId="0" fontId="2" fillId="4" borderId="57"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60" xfId="0" applyFont="1" applyFill="1" applyBorder="1" applyAlignment="1">
      <alignment horizontal="center" vertical="center"/>
    </xf>
    <xf numFmtId="0" fontId="2" fillId="4" borderId="20" xfId="0" applyFont="1" applyFill="1" applyBorder="1" applyAlignment="1">
      <alignment horizontal="center" vertical="center"/>
    </xf>
    <xf numFmtId="0" fontId="9" fillId="0" borderId="18" xfId="0" applyFont="1" applyBorder="1" applyAlignment="1">
      <alignment horizontal="center" vertical="center" wrapText="1"/>
    </xf>
    <xf numFmtId="0" fontId="9" fillId="0" borderId="27" xfId="0" applyFont="1" applyBorder="1" applyAlignment="1">
      <alignment horizontal="left" vertical="center" wrapText="1"/>
    </xf>
    <xf numFmtId="0" fontId="9" fillId="0" borderId="29" xfId="0" applyFont="1" applyBorder="1" applyAlignment="1">
      <alignment horizontal="left" vertical="center" wrapText="1"/>
    </xf>
    <xf numFmtId="0" fontId="9" fillId="0" borderId="28" xfId="0" applyFont="1" applyBorder="1" applyAlignment="1">
      <alignment horizontal="left" vertical="center" wrapText="1"/>
    </xf>
    <xf numFmtId="0" fontId="9" fillId="0" borderId="1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2" xfId="0" applyFont="1" applyFill="1" applyBorder="1" applyAlignment="1">
      <alignment horizontal="left" vertical="center" wrapText="1"/>
    </xf>
    <xf numFmtId="0" fontId="9" fillId="4" borderId="30" xfId="0" applyFont="1" applyFill="1" applyBorder="1" applyAlignment="1">
      <alignment horizontal="center" vertical="center" wrapText="1"/>
    </xf>
    <xf numFmtId="0" fontId="9" fillId="4" borderId="32" xfId="0" applyFont="1" applyFill="1" applyBorder="1" applyAlignment="1">
      <alignment horizontal="center" vertical="center" wrapText="1"/>
    </xf>
    <xf numFmtId="0" fontId="9" fillId="4" borderId="40" xfId="0" applyFont="1" applyFill="1" applyBorder="1" applyAlignment="1">
      <alignment horizontal="left" vertical="center" wrapText="1"/>
    </xf>
    <xf numFmtId="0" fontId="1" fillId="6" borderId="9" xfId="0" applyFont="1" applyFill="1" applyBorder="1" applyAlignment="1">
      <alignment horizontal="center" vertical="center"/>
    </xf>
    <xf numFmtId="0" fontId="1" fillId="6" borderId="10" xfId="0" applyFont="1" applyFill="1" applyBorder="1" applyAlignment="1">
      <alignment horizontal="center" vertical="center"/>
    </xf>
    <xf numFmtId="0" fontId="1" fillId="6" borderId="11" xfId="0" applyFont="1" applyFill="1" applyBorder="1" applyAlignment="1">
      <alignment horizontal="center" vertical="center"/>
    </xf>
    <xf numFmtId="0" fontId="9" fillId="4" borderId="0" xfId="0" applyFont="1" applyFill="1" applyAlignment="1">
      <alignment horizontal="left" vertical="center" wrapText="1"/>
    </xf>
    <xf numFmtId="0" fontId="0" fillId="4" borderId="9" xfId="0" applyFill="1" applyBorder="1" applyAlignment="1">
      <alignment horizontal="left" vertical="center" wrapText="1"/>
    </xf>
    <xf numFmtId="0" fontId="0" fillId="4" borderId="10" xfId="0" applyFill="1" applyBorder="1" applyAlignment="1">
      <alignment horizontal="left" vertical="center" wrapText="1"/>
    </xf>
    <xf numFmtId="0" fontId="0" fillId="4" borderId="11" xfId="0" applyFill="1" applyBorder="1" applyAlignment="1">
      <alignment horizontal="left" vertical="center" wrapText="1"/>
    </xf>
    <xf numFmtId="0" fontId="1" fillId="2" borderId="7" xfId="0" applyFont="1" applyFill="1" applyBorder="1" applyAlignment="1">
      <alignment horizontal="center" vertical="center"/>
    </xf>
    <xf numFmtId="0" fontId="2" fillId="6" borderId="19" xfId="0" applyFont="1" applyFill="1" applyBorder="1" applyAlignment="1">
      <alignment horizontal="center"/>
    </xf>
    <xf numFmtId="0" fontId="2" fillId="6" borderId="20" xfId="0" applyFont="1" applyFill="1" applyBorder="1" applyAlignment="1">
      <alignment horizontal="center"/>
    </xf>
    <xf numFmtId="0" fontId="2" fillId="6" borderId="21" xfId="0" applyFont="1" applyFill="1" applyBorder="1" applyAlignment="1">
      <alignment horizontal="center"/>
    </xf>
    <xf numFmtId="0" fontId="2" fillId="2" borderId="31" xfId="0" applyFont="1" applyFill="1" applyBorder="1" applyAlignment="1">
      <alignment horizontal="center" vertical="center"/>
    </xf>
    <xf numFmtId="0" fontId="2" fillId="4" borderId="20" xfId="0" applyFont="1" applyFill="1" applyBorder="1" applyAlignment="1">
      <alignment horizontal="center" vertical="center" wrapText="1"/>
    </xf>
    <xf numFmtId="0" fontId="2" fillId="2" borderId="0" xfId="0" applyFont="1" applyFill="1" applyAlignment="1">
      <alignment horizontal="center"/>
    </xf>
    <xf numFmtId="0" fontId="2" fillId="2" borderId="0" xfId="0" applyFont="1" applyFill="1" applyAlignment="1">
      <alignment horizontal="center" wrapText="1"/>
    </xf>
    <xf numFmtId="0" fontId="2" fillId="3" borderId="0" xfId="0" applyFont="1" applyFill="1" applyAlignment="1">
      <alignment horizontal="center"/>
    </xf>
    <xf numFmtId="0" fontId="2" fillId="4" borderId="0" xfId="0" applyFont="1" applyFill="1" applyAlignment="1">
      <alignment horizontal="left" vertical="center" wrapText="1"/>
    </xf>
    <xf numFmtId="0" fontId="2" fillId="0" borderId="0" xfId="0" applyFont="1" applyFill="1" applyAlignment="1">
      <alignment horizontal="left" vertical="center" wrapText="1"/>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1" xfId="0" applyFont="1" applyFill="1" applyBorder="1" applyAlignment="1">
      <alignment horizontal="center" vertical="center"/>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4" borderId="4" xfId="0" quotePrefix="1" applyFont="1" applyFill="1" applyBorder="1" applyAlignment="1">
      <alignment horizontal="left" vertical="center" wrapText="1"/>
    </xf>
    <xf numFmtId="0" fontId="9" fillId="4" borderId="0" xfId="0" quotePrefix="1" applyFont="1" applyFill="1" applyBorder="1" applyAlignment="1">
      <alignment horizontal="left" vertical="center" wrapText="1"/>
    </xf>
    <xf numFmtId="0" fontId="9" fillId="4" borderId="5" xfId="0" quotePrefix="1" applyFont="1" applyFill="1" applyBorder="1" applyAlignment="1">
      <alignment horizontal="left" vertical="center" wrapText="1"/>
    </xf>
    <xf numFmtId="0" fontId="9" fillId="4" borderId="6" xfId="0" quotePrefix="1" applyFont="1" applyFill="1" applyBorder="1" applyAlignment="1">
      <alignment horizontal="left" vertical="center" wrapText="1"/>
    </xf>
    <xf numFmtId="0" fontId="9" fillId="4" borderId="7" xfId="0" quotePrefix="1" applyFont="1" applyFill="1" applyBorder="1" applyAlignment="1">
      <alignment horizontal="left" vertical="center" wrapText="1"/>
    </xf>
    <xf numFmtId="0" fontId="9" fillId="4" borderId="8" xfId="0" quotePrefix="1" applyFont="1" applyFill="1" applyBorder="1" applyAlignment="1">
      <alignment horizontal="left" vertical="center" wrapText="1"/>
    </xf>
    <xf numFmtId="0" fontId="15" fillId="5" borderId="10" xfId="0" quotePrefix="1" applyFont="1" applyFill="1" applyBorder="1" applyAlignment="1">
      <alignment horizontal="center" vertical="center" wrapText="1"/>
    </xf>
    <xf numFmtId="0" fontId="15" fillId="5" borderId="11" xfId="0" quotePrefix="1" applyFont="1" applyFill="1" applyBorder="1" applyAlignment="1">
      <alignment horizontal="center" vertical="center" wrapText="1"/>
    </xf>
    <xf numFmtId="0" fontId="9" fillId="0" borderId="39" xfId="0" applyFont="1" applyBorder="1" applyAlignment="1">
      <alignment horizontal="left"/>
    </xf>
    <xf numFmtId="0" fontId="9" fillId="0" borderId="40" xfId="0" applyFont="1" applyBorder="1" applyAlignment="1">
      <alignment horizontal="left"/>
    </xf>
    <xf numFmtId="0" fontId="0" fillId="7" borderId="30" xfId="0" applyFill="1" applyBorder="1" applyAlignment="1">
      <alignment horizontal="left"/>
    </xf>
    <xf numFmtId="0" fontId="0" fillId="7" borderId="31" xfId="0" applyFill="1" applyBorder="1" applyAlignment="1">
      <alignment horizontal="left"/>
    </xf>
    <xf numFmtId="0" fontId="0" fillId="7" borderId="41" xfId="0" applyFill="1" applyBorder="1" applyAlignment="1">
      <alignment horizontal="left"/>
    </xf>
    <xf numFmtId="0" fontId="9" fillId="0" borderId="54" xfId="0" applyFont="1" applyBorder="1" applyAlignment="1">
      <alignment horizontal="left"/>
    </xf>
    <xf numFmtId="0" fontId="9" fillId="0" borderId="53" xfId="0" applyFont="1" applyBorder="1" applyAlignment="1">
      <alignment horizontal="left"/>
    </xf>
    <xf numFmtId="0" fontId="0" fillId="7" borderId="22" xfId="0" applyFill="1" applyBorder="1" applyAlignment="1">
      <alignment horizontal="left"/>
    </xf>
    <xf numFmtId="0" fontId="0" fillId="7" borderId="24" xfId="0" applyFill="1" applyBorder="1" applyAlignment="1">
      <alignment horizontal="left"/>
    </xf>
    <xf numFmtId="0" fontId="0" fillId="7" borderId="36" xfId="0" applyFill="1" applyBorder="1" applyAlignment="1">
      <alignment horizontal="left"/>
    </xf>
    <xf numFmtId="0" fontId="9" fillId="0" borderId="37" xfId="0" applyFont="1" applyBorder="1" applyAlignment="1">
      <alignment horizontal="left"/>
    </xf>
    <xf numFmtId="0" fontId="9" fillId="0" borderId="12" xfId="0" applyFont="1" applyBorder="1" applyAlignment="1">
      <alignment horizontal="left"/>
    </xf>
    <xf numFmtId="0" fontId="0" fillId="7" borderId="13" xfId="0" applyFill="1" applyBorder="1" applyAlignment="1">
      <alignment horizontal="left"/>
    </xf>
    <xf numFmtId="0" fontId="0" fillId="7" borderId="14" xfId="0" applyFill="1" applyBorder="1" applyAlignment="1">
      <alignment horizontal="left"/>
    </xf>
    <xf numFmtId="0" fontId="0" fillId="7" borderId="38" xfId="0" applyFill="1" applyBorder="1" applyAlignment="1">
      <alignment horizontal="left"/>
    </xf>
    <xf numFmtId="0" fontId="9" fillId="0" borderId="34" xfId="0" applyFont="1" applyBorder="1" applyAlignment="1">
      <alignment horizontal="left"/>
    </xf>
    <xf numFmtId="0" fontId="9" fillId="0" borderId="35" xfId="0" applyFont="1" applyBorder="1" applyAlignment="1">
      <alignment horizontal="left"/>
    </xf>
    <xf numFmtId="0" fontId="2" fillId="8" borderId="9"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0" fillId="7" borderId="37" xfId="0" applyFill="1" applyBorder="1" applyAlignment="1">
      <alignment horizontal="left" vertical="center"/>
    </xf>
    <xf numFmtId="0" fontId="0" fillId="7" borderId="12" xfId="0" applyFill="1" applyBorder="1" applyAlignment="1">
      <alignment horizontal="left" vertical="center"/>
    </xf>
    <xf numFmtId="0" fontId="0" fillId="7" borderId="39" xfId="0" applyFill="1" applyBorder="1" applyAlignment="1">
      <alignment horizontal="left" vertical="center"/>
    </xf>
    <xf numFmtId="0" fontId="0" fillId="7" borderId="40" xfId="0" applyFill="1" applyBorder="1" applyAlignment="1">
      <alignment horizontal="left" vertical="center"/>
    </xf>
    <xf numFmtId="0" fontId="18" fillId="0" borderId="19" xfId="0" applyFont="1" applyBorder="1" applyAlignment="1">
      <alignment horizontal="center"/>
    </xf>
    <xf numFmtId="0" fontId="18" fillId="0" borderId="20" xfId="0" applyFont="1" applyBorder="1" applyAlignment="1">
      <alignment horizontal="center"/>
    </xf>
    <xf numFmtId="0" fontId="0" fillId="7" borderId="34" xfId="0" applyFill="1" applyBorder="1" applyAlignment="1">
      <alignment horizontal="left" vertical="center"/>
    </xf>
    <xf numFmtId="0" fontId="0" fillId="7" borderId="35" xfId="0" applyFill="1" applyBorder="1" applyAlignment="1">
      <alignment horizontal="left" vertical="center"/>
    </xf>
    <xf numFmtId="0" fontId="2" fillId="0" borderId="55" xfId="0" applyFont="1" applyBorder="1" applyAlignment="1">
      <alignment horizontal="left" vertical="center"/>
    </xf>
    <xf numFmtId="0" fontId="2" fillId="0" borderId="61" xfId="0" applyFont="1" applyBorder="1" applyAlignment="1">
      <alignment horizontal="left" vertical="center"/>
    </xf>
    <xf numFmtId="0" fontId="10" fillId="0" borderId="9"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2" fillId="8" borderId="47" xfId="0" applyFont="1" applyFill="1" applyBorder="1" applyAlignment="1">
      <alignment horizontal="center" vertical="center" wrapText="1"/>
    </xf>
    <xf numFmtId="0" fontId="2" fillId="8" borderId="24" xfId="0" applyFont="1" applyFill="1" applyBorder="1" applyAlignment="1">
      <alignment horizontal="center" vertical="center" wrapText="1"/>
    </xf>
    <xf numFmtId="0" fontId="9" fillId="0" borderId="52" xfId="0" applyFont="1" applyBorder="1" applyAlignment="1">
      <alignment horizontal="left" vertical="center" wrapText="1"/>
    </xf>
    <xf numFmtId="0" fontId="9" fillId="0" borderId="37" xfId="0" applyFont="1" applyBorder="1" applyAlignment="1">
      <alignment horizontal="left" vertical="center" wrapText="1"/>
    </xf>
    <xf numFmtId="0" fontId="18" fillId="0" borderId="37" xfId="0" applyFont="1" applyBorder="1" applyAlignment="1">
      <alignment horizontal="left" vertical="center" wrapText="1" indent="1"/>
    </xf>
    <xf numFmtId="0" fontId="18" fillId="0" borderId="13" xfId="0" applyFont="1" applyBorder="1" applyAlignment="1">
      <alignment horizontal="left" vertical="center" wrapText="1" indent="1"/>
    </xf>
    <xf numFmtId="0" fontId="2" fillId="0" borderId="52" xfId="0" applyFont="1" applyBorder="1" applyAlignment="1">
      <alignment horizontal="left" vertical="center" wrapText="1"/>
    </xf>
    <xf numFmtId="0" fontId="2" fillId="0" borderId="27" xfId="0" applyFont="1" applyBorder="1" applyAlignment="1">
      <alignment horizontal="left" vertical="center" wrapText="1"/>
    </xf>
    <xf numFmtId="0" fontId="2" fillId="0" borderId="76" xfId="0" applyFont="1" applyBorder="1" applyAlignment="1">
      <alignment horizontal="left" vertical="center" wrapText="1"/>
    </xf>
    <xf numFmtId="0" fontId="2" fillId="0" borderId="79" xfId="0" applyFont="1" applyBorder="1" applyAlignment="1">
      <alignment horizontal="left" vertical="center" wrapText="1"/>
    </xf>
    <xf numFmtId="0" fontId="6" fillId="2" borderId="0" xfId="0" quotePrefix="1" applyFont="1" applyFill="1" applyAlignment="1">
      <alignment horizontal="center" vertical="center" wrapText="1"/>
    </xf>
    <xf numFmtId="0" fontId="6" fillId="2" borderId="0" xfId="0" applyFont="1" applyFill="1" applyAlignment="1">
      <alignment horizontal="center" vertical="center" wrapText="1"/>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2" fillId="8" borderId="19" xfId="0" applyFont="1" applyFill="1" applyBorder="1" applyAlignment="1">
      <alignment horizontal="center" vertical="center" wrapText="1"/>
    </xf>
    <xf numFmtId="0" fontId="2" fillId="8" borderId="25" xfId="0" applyFont="1" applyFill="1" applyBorder="1" applyAlignment="1">
      <alignment horizontal="center" vertical="center" wrapText="1"/>
    </xf>
    <xf numFmtId="0" fontId="2" fillId="0" borderId="81" xfId="0" applyFont="1" applyBorder="1" applyAlignment="1">
      <alignment horizontal="left" vertical="center" wrapText="1"/>
    </xf>
    <xf numFmtId="0" fontId="2" fillId="0" borderId="82" xfId="0" applyFont="1" applyBorder="1" applyAlignment="1">
      <alignment horizontal="left" vertical="center" wrapText="1"/>
    </xf>
    <xf numFmtId="0" fontId="2" fillId="0" borderId="77" xfId="0" applyFont="1" applyBorder="1" applyAlignment="1">
      <alignment horizontal="left" vertical="center" wrapText="1"/>
    </xf>
    <xf numFmtId="0" fontId="2" fillId="0" borderId="37" xfId="0" applyFont="1" applyBorder="1" applyAlignment="1">
      <alignment horizontal="left" vertical="center" wrapText="1"/>
    </xf>
    <xf numFmtId="0" fontId="2" fillId="0" borderId="13" xfId="0" applyFont="1" applyBorder="1" applyAlignment="1">
      <alignment horizontal="left" vertical="center" wrapText="1"/>
    </xf>
    <xf numFmtId="0" fontId="2" fillId="0" borderId="39" xfId="0" applyFont="1" applyFill="1" applyBorder="1" applyAlignment="1">
      <alignment horizontal="left" vertical="center" wrapText="1"/>
    </xf>
    <xf numFmtId="0" fontId="2" fillId="0" borderId="30" xfId="0" applyFont="1" applyFill="1" applyBorder="1" applyAlignment="1">
      <alignment horizontal="left" vertical="center" wrapText="1"/>
    </xf>
    <xf numFmtId="0" fontId="9" fillId="0" borderId="46" xfId="0" applyFont="1" applyBorder="1" applyAlignment="1">
      <alignment horizontal="center" vertical="center" wrapText="1"/>
    </xf>
    <xf numFmtId="0" fontId="9" fillId="0" borderId="38" xfId="0" applyFont="1" applyBorder="1" applyAlignment="1">
      <alignment horizontal="center" vertical="center" wrapText="1"/>
    </xf>
    <xf numFmtId="0" fontId="18" fillId="0" borderId="37" xfId="0" applyFont="1" applyBorder="1" applyAlignment="1">
      <alignment horizontal="left" vertical="center" wrapText="1" indent="4"/>
    </xf>
    <xf numFmtId="0" fontId="18" fillId="0" borderId="12" xfId="0" applyFont="1" applyBorder="1" applyAlignment="1">
      <alignment horizontal="left" vertical="center" wrapText="1" indent="4"/>
    </xf>
    <xf numFmtId="0" fontId="9" fillId="7" borderId="13" xfId="0" applyFont="1" applyFill="1" applyBorder="1" applyAlignment="1">
      <alignment horizontal="right" vertical="center"/>
    </xf>
    <xf numFmtId="0" fontId="9" fillId="7" borderId="14" xfId="0" applyFont="1" applyFill="1" applyBorder="1" applyAlignment="1">
      <alignment horizontal="right" vertical="center"/>
    </xf>
    <xf numFmtId="0" fontId="9" fillId="7" borderId="38" xfId="0" applyFont="1" applyFill="1" applyBorder="1" applyAlignment="1">
      <alignment horizontal="right" vertical="center"/>
    </xf>
    <xf numFmtId="0" fontId="18" fillId="0" borderId="39" xfId="0" applyFont="1" applyBorder="1" applyAlignment="1">
      <alignment horizontal="left" vertical="center" wrapText="1" indent="4"/>
    </xf>
    <xf numFmtId="0" fontId="18" fillId="0" borderId="40" xfId="0" applyFont="1" applyBorder="1" applyAlignment="1">
      <alignment horizontal="left" vertical="center" wrapText="1" indent="4"/>
    </xf>
    <xf numFmtId="0" fontId="9" fillId="7" borderId="30" xfId="0" applyFont="1" applyFill="1" applyBorder="1" applyAlignment="1">
      <alignment horizontal="right" vertical="center"/>
    </xf>
    <xf numFmtId="0" fontId="9" fillId="7" borderId="31" xfId="0" applyFont="1" applyFill="1" applyBorder="1" applyAlignment="1">
      <alignment horizontal="right" vertical="center"/>
    </xf>
    <xf numFmtId="0" fontId="9" fillId="7" borderId="41" xfId="0" applyFont="1" applyFill="1" applyBorder="1" applyAlignment="1">
      <alignment horizontal="right" vertical="center"/>
    </xf>
    <xf numFmtId="0" fontId="2" fillId="0" borderId="37" xfId="0" applyFont="1" applyBorder="1" applyAlignment="1">
      <alignment horizontal="left" vertical="center"/>
    </xf>
    <xf numFmtId="0" fontId="2" fillId="0" borderId="12" xfId="0" applyFont="1" applyBorder="1" applyAlignment="1">
      <alignment horizontal="left" vertical="center"/>
    </xf>
    <xf numFmtId="0" fontId="9" fillId="0" borderId="12" xfId="0" applyFont="1" applyFill="1" applyBorder="1" applyAlignment="1">
      <alignment horizontal="right" vertical="center"/>
    </xf>
    <xf numFmtId="0" fontId="9" fillId="0" borderId="43" xfId="0" applyFont="1" applyFill="1" applyBorder="1" applyAlignment="1">
      <alignment horizontal="right" vertical="center"/>
    </xf>
    <xf numFmtId="0" fontId="2" fillId="8" borderId="54" xfId="0" applyFont="1" applyFill="1" applyBorder="1" applyAlignment="1">
      <alignment horizontal="center" vertical="center" wrapText="1"/>
    </xf>
    <xf numFmtId="0" fontId="2" fillId="8" borderId="53" xfId="0" applyFont="1" applyFill="1" applyBorder="1" applyAlignment="1">
      <alignment horizontal="center" vertical="center" wrapText="1"/>
    </xf>
    <xf numFmtId="0" fontId="2" fillId="8" borderId="57" xfId="0" applyFont="1" applyFill="1" applyBorder="1" applyAlignment="1">
      <alignment horizontal="center" vertical="center" wrapText="1"/>
    </xf>
    <xf numFmtId="0" fontId="2" fillId="8" borderId="66" xfId="0" applyFont="1" applyFill="1" applyBorder="1" applyAlignment="1">
      <alignment horizontal="center" vertical="center" wrapText="1"/>
    </xf>
    <xf numFmtId="0" fontId="2" fillId="8" borderId="5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58" xfId="0" applyFont="1" applyFill="1" applyBorder="1" applyAlignment="1">
      <alignment horizontal="center" vertical="center" wrapText="1"/>
    </xf>
    <xf numFmtId="0" fontId="2" fillId="8" borderId="34"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37" xfId="0" applyFont="1" applyFill="1" applyBorder="1" applyAlignment="1">
      <alignment horizontal="center" vertical="center" wrapText="1"/>
    </xf>
    <xf numFmtId="0" fontId="2" fillId="8" borderId="13" xfId="0" applyFont="1" applyFill="1" applyBorder="1" applyAlignment="1">
      <alignment horizontal="center" vertical="center" wrapText="1"/>
    </xf>
    <xf numFmtId="0" fontId="2" fillId="8" borderId="26" xfId="0" applyFont="1" applyFill="1" applyBorder="1" applyAlignment="1">
      <alignment horizontal="center" vertical="center" wrapText="1"/>
    </xf>
    <xf numFmtId="0" fontId="9" fillId="0" borderId="49" xfId="0" applyFont="1" applyBorder="1" applyAlignment="1">
      <alignment horizontal="left" vertical="center"/>
    </xf>
    <xf numFmtId="0" fontId="9" fillId="0" borderId="33" xfId="0" applyFont="1" applyBorder="1" applyAlignment="1">
      <alignment horizontal="left" vertical="center"/>
    </xf>
    <xf numFmtId="0" fontId="9" fillId="0" borderId="17" xfId="0" applyFont="1" applyBorder="1" applyAlignment="1">
      <alignment horizontal="left" vertical="center"/>
    </xf>
    <xf numFmtId="0" fontId="2" fillId="0" borderId="45"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18" fillId="0" borderId="49" xfId="0" applyFont="1" applyBorder="1" applyAlignment="1">
      <alignment horizontal="left" vertical="center" indent="3"/>
    </xf>
    <xf numFmtId="0" fontId="18" fillId="0" borderId="33" xfId="0" applyFont="1" applyBorder="1" applyAlignment="1">
      <alignment horizontal="left" vertical="center" indent="3"/>
    </xf>
    <xf numFmtId="0" fontId="18" fillId="0" borderId="17" xfId="0" applyFont="1" applyBorder="1" applyAlignment="1">
      <alignment horizontal="left" vertical="center" indent="3"/>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63" xfId="0" applyFont="1" applyBorder="1" applyAlignment="1">
      <alignment horizontal="center" vertical="center"/>
    </xf>
    <xf numFmtId="0" fontId="18" fillId="0" borderId="37" xfId="0" applyFont="1" applyBorder="1" applyAlignment="1">
      <alignment horizontal="left" vertical="center" indent="3"/>
    </xf>
    <xf numFmtId="0" fontId="18" fillId="0" borderId="12" xfId="0" applyFont="1" applyBorder="1" applyAlignment="1">
      <alignment horizontal="left" vertical="center" indent="3"/>
    </xf>
    <xf numFmtId="0" fontId="2" fillId="0" borderId="47" xfId="0" applyFont="1" applyBorder="1" applyAlignment="1">
      <alignment horizontal="center" vertical="center"/>
    </xf>
    <xf numFmtId="0" fontId="2" fillId="0" borderId="24" xfId="0" applyFont="1" applyBorder="1" applyAlignment="1">
      <alignment horizontal="center" vertical="center"/>
    </xf>
    <xf numFmtId="0" fontId="2" fillId="0" borderId="23" xfId="0" applyFont="1" applyBorder="1" applyAlignment="1">
      <alignment horizontal="center" vertical="center"/>
    </xf>
    <xf numFmtId="0" fontId="9" fillId="0" borderId="46" xfId="0" applyFont="1" applyBorder="1" applyAlignment="1">
      <alignment horizontal="left" vertical="center"/>
    </xf>
    <xf numFmtId="0" fontId="9" fillId="0" borderId="4" xfId="0" applyFont="1" applyBorder="1" applyAlignment="1">
      <alignment horizontal="left" vertical="center"/>
    </xf>
    <xf numFmtId="0" fontId="9" fillId="0" borderId="0" xfId="0" applyFont="1" applyBorder="1" applyAlignment="1">
      <alignment horizontal="left" vertical="center"/>
    </xf>
    <xf numFmtId="0" fontId="9" fillId="0" borderId="67" xfId="0" applyFont="1" applyBorder="1" applyAlignment="1">
      <alignment horizontal="left" vertical="center"/>
    </xf>
    <xf numFmtId="0" fontId="9" fillId="0" borderId="50" xfId="0" applyFont="1" applyBorder="1" applyAlignment="1">
      <alignment horizontal="left" vertical="center"/>
    </xf>
    <xf numFmtId="0" fontId="9" fillId="0" borderId="29" xfId="0" applyFont="1" applyBorder="1" applyAlignment="1">
      <alignment horizontal="left" vertical="center"/>
    </xf>
    <xf numFmtId="0" fontId="9" fillId="0" borderId="28" xfId="0" applyFont="1" applyBorder="1" applyAlignment="1">
      <alignment horizontal="left" vertical="center"/>
    </xf>
    <xf numFmtId="0" fontId="9" fillId="7" borderId="46" xfId="0" applyFont="1" applyFill="1" applyBorder="1" applyAlignment="1">
      <alignment horizontal="center"/>
    </xf>
    <xf numFmtId="0" fontId="9" fillId="7" borderId="14" xfId="0" applyFont="1" applyFill="1" applyBorder="1" applyAlignment="1">
      <alignment horizontal="center"/>
    </xf>
    <xf numFmtId="0" fontId="9" fillId="7" borderId="15" xfId="0" applyFont="1" applyFill="1" applyBorder="1" applyAlignment="1">
      <alignment horizontal="center"/>
    </xf>
    <xf numFmtId="0" fontId="9" fillId="7" borderId="13" xfId="0" applyFont="1" applyFill="1" applyBorder="1" applyAlignment="1">
      <alignment horizontal="center" vertical="center"/>
    </xf>
    <xf numFmtId="0" fontId="9" fillId="7" borderId="15" xfId="0" applyFont="1" applyFill="1" applyBorder="1" applyAlignment="1">
      <alignment horizontal="center" vertical="center"/>
    </xf>
    <xf numFmtId="0" fontId="2" fillId="0" borderId="25" xfId="0" applyFont="1" applyBorder="1" applyAlignment="1">
      <alignment horizontal="center" vertical="center" wrapText="1"/>
    </xf>
    <xf numFmtId="0" fontId="2" fillId="0" borderId="11"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9" fillId="7" borderId="22" xfId="0" applyFont="1" applyFill="1" applyBorder="1" applyAlignment="1">
      <alignment horizontal="center" vertical="center"/>
    </xf>
    <xf numFmtId="0" fontId="9" fillId="7" borderId="23" xfId="0" applyFont="1" applyFill="1" applyBorder="1" applyAlignment="1">
      <alignment horizontal="center" vertical="center"/>
    </xf>
    <xf numFmtId="0" fontId="9" fillId="0" borderId="0" xfId="0" applyFont="1" applyBorder="1" applyAlignment="1">
      <alignment horizont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6" xfId="0" applyFont="1" applyBorder="1" applyAlignment="1">
      <alignment horizontal="center" vertical="center"/>
    </xf>
    <xf numFmtId="0" fontId="18" fillId="0" borderId="9" xfId="0" applyFont="1" applyBorder="1" applyAlignment="1">
      <alignment horizontal="center"/>
    </xf>
    <xf numFmtId="0" fontId="18" fillId="0" borderId="10" xfId="0" applyFont="1" applyBorder="1" applyAlignment="1">
      <alignment horizontal="center"/>
    </xf>
    <xf numFmtId="0" fontId="18" fillId="0" borderId="11" xfId="0" applyFont="1" applyBorder="1" applyAlignment="1">
      <alignment horizontal="center"/>
    </xf>
    <xf numFmtId="0" fontId="9" fillId="7" borderId="47" xfId="0" applyFont="1" applyFill="1" applyBorder="1" applyAlignment="1">
      <alignment horizontal="center"/>
    </xf>
    <xf numFmtId="0" fontId="9" fillId="7" borderId="24" xfId="0" applyFont="1" applyFill="1" applyBorder="1" applyAlignment="1">
      <alignment horizontal="center"/>
    </xf>
    <xf numFmtId="0" fontId="9" fillId="7" borderId="23" xfId="0" applyFont="1" applyFill="1" applyBorder="1" applyAlignment="1">
      <alignment horizont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9" fillId="7" borderId="24" xfId="0" applyFont="1" applyFill="1" applyBorder="1" applyAlignment="1">
      <alignment horizontal="center" vertical="center"/>
    </xf>
    <xf numFmtId="0" fontId="9" fillId="7" borderId="36" xfId="0" applyFont="1" applyFill="1" applyBorder="1" applyAlignment="1">
      <alignment horizontal="center" vertical="center"/>
    </xf>
    <xf numFmtId="0" fontId="9" fillId="7" borderId="14" xfId="0" applyFont="1" applyFill="1" applyBorder="1" applyAlignment="1">
      <alignment horizontal="center" vertical="center"/>
    </xf>
    <xf numFmtId="0" fontId="9" fillId="7" borderId="38" xfId="0" applyFont="1" applyFill="1" applyBorder="1" applyAlignment="1">
      <alignment horizontal="center" vertical="center"/>
    </xf>
    <xf numFmtId="0" fontId="9" fillId="7" borderId="45" xfId="0" applyFont="1" applyFill="1" applyBorder="1" applyAlignment="1">
      <alignment horizontal="center"/>
    </xf>
    <xf numFmtId="0" fontId="9" fillId="7" borderId="31" xfId="0" applyFont="1" applyFill="1" applyBorder="1" applyAlignment="1">
      <alignment horizontal="center"/>
    </xf>
    <xf numFmtId="0" fontId="9" fillId="7" borderId="32" xfId="0" applyFont="1" applyFill="1" applyBorder="1" applyAlignment="1">
      <alignment horizontal="center"/>
    </xf>
    <xf numFmtId="0" fontId="9" fillId="7" borderId="30" xfId="0" applyFont="1" applyFill="1" applyBorder="1" applyAlignment="1">
      <alignment horizontal="center" vertical="center"/>
    </xf>
    <xf numFmtId="0" fontId="9" fillId="7" borderId="31" xfId="0" applyFont="1" applyFill="1" applyBorder="1" applyAlignment="1">
      <alignment horizontal="center" vertical="center"/>
    </xf>
    <xf numFmtId="0" fontId="9" fillId="7" borderId="32" xfId="0" applyFont="1" applyFill="1" applyBorder="1" applyAlignment="1">
      <alignment horizontal="center" vertical="center"/>
    </xf>
    <xf numFmtId="0" fontId="2" fillId="0" borderId="26"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26" xfId="0" applyFont="1" applyBorder="1" applyAlignment="1">
      <alignment horizontal="center" vertical="center" wrapText="1"/>
    </xf>
    <xf numFmtId="0" fontId="2" fillId="0" borderId="54" xfId="0" applyFont="1" applyBorder="1" applyAlignment="1">
      <alignment horizontal="center" vertical="center"/>
    </xf>
    <xf numFmtId="0" fontId="2" fillId="0" borderId="53" xfId="0" applyFont="1" applyBorder="1" applyAlignment="1">
      <alignment horizontal="center" vertical="center"/>
    </xf>
    <xf numFmtId="0" fontId="18" fillId="0" borderId="21" xfId="0" applyFont="1" applyBorder="1" applyAlignment="1">
      <alignment horizontal="center"/>
    </xf>
    <xf numFmtId="0" fontId="9" fillId="7" borderId="50" xfId="0" applyFont="1" applyFill="1" applyBorder="1" applyAlignment="1">
      <alignment horizontal="center"/>
    </xf>
    <xf numFmtId="0" fontId="9" fillId="7" borderId="29" xfId="0" applyFont="1" applyFill="1" applyBorder="1" applyAlignment="1">
      <alignment horizontal="center"/>
    </xf>
    <xf numFmtId="0" fontId="9" fillId="7" borderId="28" xfId="0" applyFont="1" applyFill="1" applyBorder="1" applyAlignment="1">
      <alignment horizontal="center"/>
    </xf>
    <xf numFmtId="0" fontId="9" fillId="7" borderId="41" xfId="0" applyFont="1" applyFill="1" applyBorder="1" applyAlignment="1">
      <alignment horizontal="center" vertical="center"/>
    </xf>
    <xf numFmtId="0" fontId="9" fillId="7" borderId="12" xfId="0" applyFont="1" applyFill="1" applyBorder="1" applyAlignment="1">
      <alignment horizontal="center" vertical="center"/>
    </xf>
    <xf numFmtId="0" fontId="9" fillId="7" borderId="40" xfId="0" applyFont="1" applyFill="1" applyBorder="1" applyAlignment="1">
      <alignment horizontal="center" vertical="center"/>
    </xf>
    <xf numFmtId="0" fontId="9" fillId="7" borderId="12" xfId="0" applyFont="1" applyFill="1" applyBorder="1" applyAlignment="1">
      <alignment horizontal="center"/>
    </xf>
    <xf numFmtId="0" fontId="9" fillId="7" borderId="43" xfId="0" applyFont="1" applyFill="1" applyBorder="1" applyAlignment="1">
      <alignment horizontal="center"/>
    </xf>
    <xf numFmtId="0" fontId="2" fillId="0" borderId="0" xfId="0" applyFont="1" applyAlignment="1">
      <alignment horizontal="left"/>
    </xf>
    <xf numFmtId="0" fontId="9" fillId="7" borderId="12" xfId="0" applyFont="1" applyFill="1" applyBorder="1" applyAlignment="1">
      <alignment horizontal="left" vertical="center"/>
    </xf>
    <xf numFmtId="0" fontId="9" fillId="7" borderId="18" xfId="0" applyFont="1" applyFill="1" applyBorder="1" applyAlignment="1">
      <alignment horizontal="left" vertical="center"/>
    </xf>
    <xf numFmtId="0" fontId="9" fillId="7" borderId="27" xfId="0" applyFont="1" applyFill="1" applyBorder="1" applyAlignment="1">
      <alignment horizontal="left" vertical="center"/>
    </xf>
    <xf numFmtId="0" fontId="9" fillId="7" borderId="37" xfId="0" applyFont="1" applyFill="1" applyBorder="1" applyAlignment="1">
      <alignment horizontal="left" vertical="center"/>
    </xf>
    <xf numFmtId="0" fontId="9" fillId="7" borderId="13" xfId="0" applyFont="1" applyFill="1" applyBorder="1" applyAlignment="1">
      <alignment horizontal="left" vertical="center"/>
    </xf>
    <xf numFmtId="0" fontId="9" fillId="7" borderId="14" xfId="0" applyFont="1" applyFill="1" applyBorder="1" applyAlignment="1">
      <alignment horizontal="left" vertical="center"/>
    </xf>
    <xf numFmtId="0" fontId="9" fillId="7" borderId="38" xfId="0" applyFont="1" applyFill="1" applyBorder="1" applyAlignment="1">
      <alignment horizontal="left" vertical="center"/>
    </xf>
    <xf numFmtId="0" fontId="9" fillId="7" borderId="30" xfId="0" applyFont="1" applyFill="1" applyBorder="1" applyAlignment="1">
      <alignment horizontal="left" vertical="center"/>
    </xf>
    <xf numFmtId="0" fontId="9" fillId="7" borderId="31" xfId="0" applyFont="1" applyFill="1" applyBorder="1" applyAlignment="1">
      <alignment horizontal="left" vertical="center"/>
    </xf>
    <xf numFmtId="0" fontId="9" fillId="7" borderId="41" xfId="0" applyFont="1" applyFill="1" applyBorder="1" applyAlignment="1">
      <alignment horizontal="left"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18" fillId="0" borderId="25" xfId="0" applyFont="1" applyBorder="1" applyAlignment="1">
      <alignment horizontal="center"/>
    </xf>
    <xf numFmtId="0" fontId="9" fillId="7" borderId="22" xfId="0" applyFont="1" applyFill="1" applyBorder="1" applyAlignment="1">
      <alignment horizontal="left" vertical="center"/>
    </xf>
    <xf numFmtId="0" fontId="9" fillId="7" borderId="24" xfId="0" applyFont="1" applyFill="1" applyBorder="1" applyAlignment="1">
      <alignment horizontal="left" vertical="center"/>
    </xf>
    <xf numFmtId="0" fontId="9" fillId="7" borderId="36" xfId="0" applyFont="1" applyFill="1" applyBorder="1" applyAlignment="1">
      <alignment horizontal="left" vertical="center"/>
    </xf>
    <xf numFmtId="0" fontId="9" fillId="7" borderId="35" xfId="0" applyFont="1" applyFill="1" applyBorder="1" applyAlignment="1">
      <alignment horizontal="left" vertical="center"/>
    </xf>
    <xf numFmtId="0" fontId="9" fillId="7" borderId="15" xfId="0" applyFont="1" applyFill="1" applyBorder="1" applyAlignment="1">
      <alignment horizontal="left" vertical="center"/>
    </xf>
    <xf numFmtId="0" fontId="9" fillId="7" borderId="18" xfId="0" applyFont="1" applyFill="1" applyBorder="1" applyAlignment="1">
      <alignment horizontal="center"/>
    </xf>
    <xf numFmtId="0" fontId="9" fillId="7" borderId="48" xfId="0" applyFont="1" applyFill="1" applyBorder="1" applyAlignment="1">
      <alignment horizontal="center"/>
    </xf>
    <xf numFmtId="0" fontId="9" fillId="7" borderId="39" xfId="0" applyFont="1" applyFill="1" applyBorder="1" applyAlignment="1">
      <alignment horizontal="left" vertical="center"/>
    </xf>
    <xf numFmtId="0" fontId="9" fillId="7" borderId="32" xfId="0" applyFont="1" applyFill="1" applyBorder="1" applyAlignment="1">
      <alignment horizontal="left" vertical="center"/>
    </xf>
    <xf numFmtId="0" fontId="9" fillId="7" borderId="40" xfId="0" applyFont="1" applyFill="1" applyBorder="1" applyAlignment="1">
      <alignment horizontal="left" vertical="center"/>
    </xf>
    <xf numFmtId="0" fontId="9" fillId="7" borderId="40" xfId="0" applyFont="1" applyFill="1" applyBorder="1" applyAlignment="1">
      <alignment horizontal="center"/>
    </xf>
    <xf numFmtId="0" fontId="9" fillId="7" borderId="44" xfId="0" applyFont="1" applyFill="1" applyBorder="1" applyAlignment="1">
      <alignment horizontal="center"/>
    </xf>
    <xf numFmtId="0" fontId="9" fillId="7" borderId="34" xfId="0" applyFont="1" applyFill="1" applyBorder="1" applyAlignment="1">
      <alignment horizontal="left" vertical="center"/>
    </xf>
    <xf numFmtId="0" fontId="18" fillId="0" borderId="40" xfId="0" applyFont="1" applyBorder="1" applyAlignment="1">
      <alignment horizontal="center" vertical="center"/>
    </xf>
    <xf numFmtId="0" fontId="18" fillId="0" borderId="44" xfId="0" applyFont="1" applyBorder="1" applyAlignment="1">
      <alignment horizontal="center" vertical="center"/>
    </xf>
    <xf numFmtId="0" fontId="9" fillId="7" borderId="35" xfId="0" applyFont="1" applyFill="1" applyBorder="1" applyAlignment="1">
      <alignment horizontal="center"/>
    </xf>
    <xf numFmtId="0" fontId="9" fillId="7" borderId="42" xfId="0" applyFont="1" applyFill="1" applyBorder="1" applyAlignment="1">
      <alignment horizontal="center"/>
    </xf>
    <xf numFmtId="0" fontId="18" fillId="0" borderId="39" xfId="0" applyFont="1" applyBorder="1" applyAlignment="1">
      <alignment horizontal="center" vertical="center"/>
    </xf>
    <xf numFmtId="0" fontId="18" fillId="0" borderId="32" xfId="0" applyFont="1" applyBorder="1" applyAlignment="1">
      <alignment horizontal="center" vertical="center"/>
    </xf>
    <xf numFmtId="0" fontId="9" fillId="7" borderId="23" xfId="0" applyFont="1" applyFill="1" applyBorder="1" applyAlignment="1">
      <alignment horizontal="left" vertical="center"/>
    </xf>
    <xf numFmtId="0" fontId="2" fillId="0" borderId="35"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5" xfId="0" applyFont="1" applyBorder="1" applyAlignment="1">
      <alignment horizontal="center" vertical="center"/>
    </xf>
    <xf numFmtId="0" fontId="2" fillId="0" borderId="42" xfId="0" applyFont="1" applyBorder="1" applyAlignment="1">
      <alignment horizontal="center" vertical="center"/>
    </xf>
    <xf numFmtId="0" fontId="2" fillId="0" borderId="20" xfId="0" applyFont="1" applyBorder="1" applyAlignment="1">
      <alignment horizontal="center" vertical="center" wrapText="1"/>
    </xf>
    <xf numFmtId="0" fontId="18" fillId="0" borderId="20" xfId="0" applyFont="1" applyBorder="1" applyAlignment="1">
      <alignment horizontal="center" vertical="center"/>
    </xf>
    <xf numFmtId="0" fontId="9" fillId="7" borderId="18" xfId="0" applyFont="1" applyFill="1" applyBorder="1" applyAlignment="1">
      <alignment horizontal="center" vertical="center"/>
    </xf>
    <xf numFmtId="0" fontId="9" fillId="7" borderId="56" xfId="0" applyFont="1" applyFill="1" applyBorder="1" applyAlignment="1">
      <alignment horizontal="left" vertical="center"/>
    </xf>
    <xf numFmtId="0" fontId="9" fillId="7" borderId="61" xfId="0" applyFont="1" applyFill="1" applyBorder="1" applyAlignment="1">
      <alignment horizontal="left" vertical="center"/>
    </xf>
    <xf numFmtId="0" fontId="2" fillId="0" borderId="19" xfId="0" applyFont="1" applyBorder="1" applyAlignment="1">
      <alignment horizontal="center" vertical="center" wrapText="1"/>
    </xf>
    <xf numFmtId="0" fontId="2" fillId="2" borderId="0" xfId="0" quotePrefix="1" applyFont="1" applyFill="1" applyAlignment="1">
      <alignment horizontal="center" vertical="center"/>
    </xf>
    <xf numFmtId="0" fontId="2" fillId="2" borderId="0" xfId="0" applyFont="1" applyFill="1" applyAlignment="1">
      <alignment horizontal="center" vertical="center"/>
    </xf>
    <xf numFmtId="0" fontId="1" fillId="0" borderId="34" xfId="0" applyFont="1" applyFill="1" applyBorder="1" applyAlignment="1">
      <alignment horizontal="center" vertical="center"/>
    </xf>
    <xf numFmtId="0" fontId="1" fillId="0" borderId="39" xfId="0" applyFont="1" applyFill="1" applyBorder="1" applyAlignment="1">
      <alignment horizontal="center" vertical="center"/>
    </xf>
    <xf numFmtId="0" fontId="1" fillId="4" borderId="35" xfId="0" applyFont="1" applyFill="1" applyBorder="1" applyAlignment="1">
      <alignment horizontal="center" vertical="center" wrapText="1"/>
    </xf>
    <xf numFmtId="0" fontId="1" fillId="4" borderId="40" xfId="0" applyFont="1" applyFill="1" applyBorder="1" applyAlignment="1">
      <alignment horizontal="center" vertical="center" wrapText="1"/>
    </xf>
    <xf numFmtId="0" fontId="2" fillId="6" borderId="1" xfId="0" applyFont="1" applyFill="1" applyBorder="1" applyAlignment="1">
      <alignment horizontal="center"/>
    </xf>
    <xf numFmtId="0" fontId="2" fillId="6" borderId="2" xfId="0" applyFont="1" applyFill="1" applyBorder="1" applyAlignment="1">
      <alignment horizontal="center"/>
    </xf>
    <xf numFmtId="0" fontId="2" fillId="6" borderId="3" xfId="0" applyFont="1" applyFill="1" applyBorder="1" applyAlignment="1">
      <alignment horizontal="center"/>
    </xf>
    <xf numFmtId="0" fontId="9" fillId="6" borderId="4" xfId="0" quotePrefix="1" applyFont="1" applyFill="1" applyBorder="1" applyAlignment="1">
      <alignment horizontal="center" vertical="center" wrapText="1"/>
    </xf>
    <xf numFmtId="0" fontId="9" fillId="6" borderId="0" xfId="0" quotePrefix="1" applyFont="1" applyFill="1" applyBorder="1" applyAlignment="1">
      <alignment horizontal="center" vertical="center" wrapText="1"/>
    </xf>
    <xf numFmtId="0" fontId="9" fillId="6" borderId="5" xfId="0" quotePrefix="1" applyFont="1" applyFill="1" applyBorder="1" applyAlignment="1">
      <alignment horizontal="center" vertical="center" wrapText="1"/>
    </xf>
    <xf numFmtId="0" fontId="9" fillId="6" borderId="6" xfId="0" quotePrefix="1" applyFont="1" applyFill="1" applyBorder="1" applyAlignment="1">
      <alignment horizontal="center" vertical="center" wrapText="1"/>
    </xf>
    <xf numFmtId="0" fontId="9" fillId="6" borderId="7" xfId="0" quotePrefix="1" applyFont="1" applyFill="1" applyBorder="1" applyAlignment="1">
      <alignment horizontal="center" vertical="center" wrapText="1"/>
    </xf>
    <xf numFmtId="0" fontId="9" fillId="6" borderId="8" xfId="0" quotePrefix="1" applyFont="1" applyFill="1" applyBorder="1" applyAlignment="1">
      <alignment horizontal="center" vertical="center" wrapText="1"/>
    </xf>
    <xf numFmtId="0" fontId="4" fillId="2" borderId="4" xfId="0" applyFont="1" applyFill="1" applyBorder="1" applyAlignment="1">
      <alignment horizontal="left"/>
    </xf>
    <xf numFmtId="0" fontId="4" fillId="2" borderId="0" xfId="0" applyFont="1" applyFill="1" applyBorder="1" applyAlignment="1">
      <alignment horizontal="left"/>
    </xf>
    <xf numFmtId="0" fontId="4" fillId="2" borderId="5" xfId="0" applyFont="1" applyFill="1" applyBorder="1" applyAlignment="1">
      <alignment horizontal="left"/>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1" fillId="12" borderId="1"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6" xfId="0" applyFont="1" applyFill="1" applyBorder="1" applyAlignment="1">
      <alignment horizontal="center" vertical="center" wrapText="1"/>
    </xf>
    <xf numFmtId="0" fontId="11" fillId="12" borderId="8" xfId="0" applyFont="1" applyFill="1" applyBorder="1" applyAlignment="1">
      <alignment horizontal="center" vertical="center" wrapText="1"/>
    </xf>
    <xf numFmtId="0" fontId="9" fillId="7" borderId="13" xfId="0" applyFont="1" applyFill="1" applyBorder="1" applyAlignment="1">
      <alignment horizontal="center"/>
    </xf>
    <xf numFmtId="0" fontId="9" fillId="7" borderId="22" xfId="0" applyFont="1" applyFill="1" applyBorder="1" applyAlignment="1">
      <alignment horizont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6" fillId="4" borderId="35" xfId="0" applyFont="1" applyFill="1" applyBorder="1" applyAlignment="1">
      <alignment horizontal="center" vertical="center"/>
    </xf>
    <xf numFmtId="0" fontId="6" fillId="4" borderId="42" xfId="0" applyFont="1" applyFill="1" applyBorder="1" applyAlignment="1">
      <alignment horizontal="center" vertical="center"/>
    </xf>
    <xf numFmtId="0" fontId="9" fillId="7" borderId="39" xfId="0" applyFont="1" applyFill="1" applyBorder="1" applyAlignment="1">
      <alignment horizontal="center" vertical="center"/>
    </xf>
    <xf numFmtId="0" fontId="18" fillId="7" borderId="40" xfId="0" applyFont="1" applyFill="1" applyBorder="1" applyAlignment="1">
      <alignment horizontal="center" vertical="center"/>
    </xf>
    <xf numFmtId="0" fontId="18" fillId="7" borderId="44" xfId="0" applyFont="1" applyFill="1" applyBorder="1" applyAlignment="1">
      <alignment horizontal="center" vertical="center"/>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9" fillId="0" borderId="25" xfId="0" applyFont="1" applyBorder="1" applyAlignment="1">
      <alignment horizontal="center" vertical="center"/>
    </xf>
    <xf numFmtId="0" fontId="9" fillId="0" borderId="11" xfId="0" applyFont="1" applyBorder="1" applyAlignment="1">
      <alignment horizontal="center" vertical="center"/>
    </xf>
    <xf numFmtId="0" fontId="9" fillId="7" borderId="36" xfId="0" applyFont="1" applyFill="1" applyBorder="1" applyAlignment="1">
      <alignment horizontal="center"/>
    </xf>
    <xf numFmtId="0" fontId="9" fillId="7" borderId="38" xfId="0" applyFont="1" applyFill="1" applyBorder="1" applyAlignment="1">
      <alignment horizontal="center"/>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2" fillId="0" borderId="34" xfId="0" applyFont="1" applyBorder="1" applyAlignment="1">
      <alignment horizontal="center" vertical="center"/>
    </xf>
    <xf numFmtId="0" fontId="2" fillId="0" borderId="39" xfId="0" applyFont="1" applyBorder="1" applyAlignment="1">
      <alignment horizontal="center" vertical="center"/>
    </xf>
    <xf numFmtId="0" fontId="18" fillId="0" borderId="30" xfId="0" applyFont="1" applyBorder="1" applyAlignment="1">
      <alignment horizontal="center"/>
    </xf>
    <xf numFmtId="0" fontId="18" fillId="0" borderId="31" xfId="0" applyFont="1" applyBorder="1" applyAlignment="1">
      <alignment horizontal="center"/>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0" xfId="0" applyFont="1" applyFill="1" applyAlignment="1">
      <alignment horizontal="left" vertical="center"/>
    </xf>
    <xf numFmtId="0" fontId="9" fillId="0" borderId="0" xfId="0" applyFont="1" applyFill="1" applyBorder="1" applyAlignment="1">
      <alignment horizontal="left" vertical="center" wrapText="1"/>
    </xf>
    <xf numFmtId="0" fontId="9" fillId="0" borderId="0" xfId="0" applyFont="1" applyAlignment="1">
      <alignment horizontal="left" vertical="center" wrapText="1"/>
    </xf>
    <xf numFmtId="0" fontId="2" fillId="0" borderId="34" xfId="0" applyFont="1" applyFill="1" applyBorder="1" applyAlignment="1">
      <alignment horizontal="center" vertical="center"/>
    </xf>
    <xf numFmtId="0" fontId="2" fillId="0" borderId="39" xfId="0" applyFont="1" applyFill="1" applyBorder="1" applyAlignment="1">
      <alignment horizontal="center" vertical="center"/>
    </xf>
    <xf numFmtId="0" fontId="2" fillId="4" borderId="35"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0" borderId="52" xfId="0" applyFont="1" applyFill="1" applyBorder="1" applyAlignment="1">
      <alignment horizontal="center" vertical="center"/>
    </xf>
    <xf numFmtId="0" fontId="2" fillId="0" borderId="18" xfId="0" applyFont="1" applyBorder="1" applyAlignment="1">
      <alignment horizontal="center" vertical="center" wrapText="1"/>
    </xf>
    <xf numFmtId="0" fontId="2" fillId="0" borderId="40" xfId="0" applyFont="1" applyBorder="1" applyAlignment="1">
      <alignment horizontal="center" vertical="center" wrapText="1"/>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18" fillId="0" borderId="12" xfId="0" quotePrefix="1" applyFont="1" applyFill="1" applyBorder="1" applyAlignment="1">
      <alignment horizontal="center"/>
    </xf>
    <xf numFmtId="0" fontId="18" fillId="0" borderId="35" xfId="0" quotePrefix="1" applyFont="1" applyFill="1" applyBorder="1" applyAlignment="1">
      <alignment horizontal="center"/>
    </xf>
    <xf numFmtId="0" fontId="18" fillId="0" borderId="13" xfId="0" applyFont="1" applyFill="1" applyBorder="1" applyAlignment="1">
      <alignment horizontal="center"/>
    </xf>
    <xf numFmtId="0" fontId="18" fillId="0" borderId="38" xfId="0" applyFont="1" applyFill="1" applyBorder="1" applyAlignment="1">
      <alignment horizontal="center"/>
    </xf>
    <xf numFmtId="0" fontId="18" fillId="0" borderId="22" xfId="0" applyFont="1" applyFill="1" applyBorder="1" applyAlignment="1">
      <alignment horizontal="center"/>
    </xf>
    <xf numFmtId="0" fontId="18" fillId="0" borderId="36" xfId="0" applyFont="1" applyFill="1" applyBorder="1" applyAlignment="1">
      <alignment horizontal="center"/>
    </xf>
    <xf numFmtId="0" fontId="9" fillId="7" borderId="37" xfId="0" applyFont="1" applyFill="1" applyBorder="1" applyAlignment="1"/>
    <xf numFmtId="0" fontId="9" fillId="7" borderId="12" xfId="0" applyFont="1" applyFill="1" applyBorder="1" applyAlignment="1"/>
    <xf numFmtId="0" fontId="2" fillId="0" borderId="66"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6" xfId="0" applyFont="1" applyBorder="1" applyAlignment="1">
      <alignment horizontal="center" vertical="center" wrapText="1"/>
    </xf>
    <xf numFmtId="0" fontId="2" fillId="6"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6" fillId="0" borderId="53" xfId="0" applyFont="1" applyFill="1" applyBorder="1" applyAlignment="1">
      <alignment horizontal="center" vertical="center" wrapText="1"/>
    </xf>
    <xf numFmtId="0" fontId="6" fillId="0" borderId="56" xfId="0" applyFont="1" applyFill="1" applyBorder="1" applyAlignment="1">
      <alignment horizontal="center" vertical="center" wrapText="1"/>
    </xf>
    <xf numFmtId="0" fontId="6" fillId="0" borderId="53" xfId="0" applyFont="1" applyBorder="1" applyAlignment="1">
      <alignment horizontal="center" vertical="center" wrapText="1"/>
    </xf>
    <xf numFmtId="0" fontId="6" fillId="0" borderId="56" xfId="0" applyFont="1" applyBorder="1" applyAlignment="1">
      <alignment horizontal="center" vertical="center" wrapText="1"/>
    </xf>
    <xf numFmtId="0" fontId="2" fillId="0" borderId="53" xfId="0" applyFont="1" applyFill="1" applyBorder="1" applyAlignment="1">
      <alignment horizontal="center" vertical="center" wrapText="1"/>
    </xf>
    <xf numFmtId="0" fontId="2" fillId="0" borderId="56"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39" xfId="0" applyFont="1" applyBorder="1" applyAlignment="1">
      <alignment horizontal="center" vertical="center" wrapText="1"/>
    </xf>
    <xf numFmtId="0" fontId="6" fillId="2" borderId="9" xfId="0" applyFont="1" applyFill="1" applyBorder="1" applyAlignment="1">
      <alignment horizontal="left" vertical="center"/>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2" fillId="0" borderId="55"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7"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3" xfId="0" applyFont="1" applyBorder="1" applyAlignment="1">
      <alignment horizontal="center" vertical="center"/>
    </xf>
    <xf numFmtId="0" fontId="2" fillId="0" borderId="39" xfId="0" applyFont="1" applyBorder="1" applyAlignment="1">
      <alignment horizontal="left"/>
    </xf>
    <xf numFmtId="0" fontId="2" fillId="0" borderId="40" xfId="0" applyFont="1" applyBorder="1" applyAlignment="1">
      <alignment horizontal="left"/>
    </xf>
    <xf numFmtId="0" fontId="2" fillId="0" borderId="30" xfId="0" applyFont="1" applyBorder="1" applyAlignment="1">
      <alignment horizontal="left"/>
    </xf>
    <xf numFmtId="0" fontId="2" fillId="0" borderId="37" xfId="0" applyFont="1" applyBorder="1" applyAlignment="1">
      <alignment horizontal="left"/>
    </xf>
    <xf numFmtId="0" fontId="2" fillId="0" borderId="12" xfId="0" applyFont="1" applyBorder="1" applyAlignment="1">
      <alignment horizontal="left"/>
    </xf>
    <xf numFmtId="0" fontId="2" fillId="0" borderId="13" xfId="0" applyFont="1" applyBorder="1" applyAlignment="1">
      <alignment horizontal="left"/>
    </xf>
    <xf numFmtId="0" fontId="2" fillId="0" borderId="34" xfId="0" applyFont="1" applyBorder="1" applyAlignment="1">
      <alignment horizontal="left"/>
    </xf>
    <xf numFmtId="0" fontId="2" fillId="0" borderId="35" xfId="0" applyFont="1" applyBorder="1" applyAlignment="1">
      <alignment horizontal="left"/>
    </xf>
    <xf numFmtId="0" fontId="2" fillId="0" borderId="22" xfId="0" applyFont="1" applyBorder="1" applyAlignment="1">
      <alignment horizontal="left"/>
    </xf>
    <xf numFmtId="0" fontId="2" fillId="9" borderId="9" xfId="0" applyFont="1" applyFill="1" applyBorder="1" applyAlignment="1">
      <alignment horizontal="center" vertical="center"/>
    </xf>
    <xf numFmtId="0" fontId="2" fillId="9" borderId="10" xfId="0" applyFont="1" applyFill="1" applyBorder="1" applyAlignment="1">
      <alignment horizontal="center" vertical="center"/>
    </xf>
    <xf numFmtId="0" fontId="9" fillId="0" borderId="30" xfId="0" applyFont="1" applyFill="1" applyBorder="1" applyAlignment="1"/>
    <xf numFmtId="0" fontId="9" fillId="0" borderId="32" xfId="0" applyFont="1" applyFill="1" applyBorder="1" applyAlignment="1"/>
    <xf numFmtId="0" fontId="2" fillId="0" borderId="47" xfId="0" applyFont="1" applyFill="1" applyBorder="1" applyAlignment="1">
      <alignment vertical="center" wrapText="1"/>
    </xf>
    <xf numFmtId="0" fontId="2" fillId="0" borderId="24" xfId="0" applyFont="1" applyFill="1" applyBorder="1" applyAlignment="1">
      <alignment vertical="center" wrapText="1"/>
    </xf>
    <xf numFmtId="0" fontId="2" fillId="0" borderId="23" xfId="0" applyFont="1" applyFill="1" applyBorder="1" applyAlignment="1">
      <alignment vertical="center" wrapText="1"/>
    </xf>
    <xf numFmtId="0" fontId="2" fillId="7" borderId="22" xfId="0" applyFont="1" applyFill="1" applyBorder="1" applyAlignment="1">
      <alignment horizontal="left" vertical="center" wrapText="1"/>
    </xf>
    <xf numFmtId="0" fontId="2" fillId="7" borderId="24" xfId="0" applyFont="1" applyFill="1" applyBorder="1" applyAlignment="1">
      <alignment horizontal="left" vertical="center" wrapText="1"/>
    </xf>
    <xf numFmtId="0" fontId="2" fillId="7" borderId="3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63" xfId="0" applyFont="1" applyFill="1" applyBorder="1" applyAlignment="1">
      <alignment vertical="center" wrapText="1"/>
    </xf>
    <xf numFmtId="0" fontId="2" fillId="7" borderId="30" xfId="0" applyFont="1" applyFill="1" applyBorder="1" applyAlignment="1">
      <alignment horizontal="left" vertical="center" wrapText="1"/>
    </xf>
    <xf numFmtId="0" fontId="2" fillId="7" borderId="31" xfId="0" applyFont="1" applyFill="1" applyBorder="1" applyAlignment="1">
      <alignment horizontal="left" vertical="center" wrapText="1"/>
    </xf>
    <xf numFmtId="0" fontId="2" fillId="7" borderId="41" xfId="0" applyFont="1" applyFill="1" applyBorder="1" applyAlignment="1">
      <alignment horizontal="left" vertical="center" wrapText="1"/>
    </xf>
    <xf numFmtId="0" fontId="18" fillId="0" borderId="46" xfId="0" quotePrefix="1" applyFont="1" applyBorder="1" applyAlignment="1">
      <alignment horizontal="left" indent="4"/>
    </xf>
    <xf numFmtId="0" fontId="18" fillId="0" borderId="14" xfId="0" quotePrefix="1" applyFont="1" applyBorder="1" applyAlignment="1">
      <alignment horizontal="left" indent="4"/>
    </xf>
    <xf numFmtId="0" fontId="18" fillId="0" borderId="15" xfId="0" quotePrefix="1" applyFont="1" applyBorder="1" applyAlignment="1">
      <alignment horizontal="left" indent="4"/>
    </xf>
    <xf numFmtId="0" fontId="9" fillId="7" borderId="13" xfId="0" applyFont="1" applyFill="1" applyBorder="1" applyAlignment="1"/>
    <xf numFmtId="0" fontId="9" fillId="7" borderId="15" xfId="0" applyFont="1" applyFill="1" applyBorder="1" applyAlignment="1"/>
    <xf numFmtId="0" fontId="2" fillId="0" borderId="45" xfId="0" applyFont="1" applyBorder="1" applyAlignment="1">
      <alignment horizontal="left" vertical="center"/>
    </xf>
    <xf numFmtId="0" fontId="2" fillId="0" borderId="31" xfId="0" applyFont="1" applyBorder="1" applyAlignment="1">
      <alignment horizontal="left" vertical="center"/>
    </xf>
    <xf numFmtId="0" fontId="2" fillId="0" borderId="32" xfId="0" applyFont="1" applyBorder="1" applyAlignment="1">
      <alignment horizontal="left" vertical="center"/>
    </xf>
    <xf numFmtId="0" fontId="2" fillId="6" borderId="9" xfId="0" applyFont="1" applyFill="1" applyBorder="1" applyAlignment="1">
      <alignment horizontal="left" vertical="center"/>
    </xf>
    <xf numFmtId="0" fontId="2" fillId="6" borderId="10" xfId="0" applyFont="1" applyFill="1" applyBorder="1" applyAlignment="1">
      <alignment horizontal="left" vertical="center"/>
    </xf>
    <xf numFmtId="0" fontId="2" fillId="6" borderId="26" xfId="0" applyFont="1" applyFill="1" applyBorder="1" applyAlignment="1">
      <alignment horizontal="left" vertical="center"/>
    </xf>
    <xf numFmtId="0" fontId="9" fillId="7" borderId="61" xfId="0" applyFont="1" applyFill="1" applyBorder="1" applyAlignment="1">
      <alignment horizontal="center"/>
    </xf>
    <xf numFmtId="0" fontId="9" fillId="7" borderId="63" xfId="0" applyFont="1" applyFill="1" applyBorder="1" applyAlignment="1">
      <alignment horizontal="center"/>
    </xf>
    <xf numFmtId="0" fontId="9" fillId="0" borderId="46" xfId="0" applyFont="1" applyBorder="1" applyAlignment="1">
      <alignment horizontal="left" indent="2"/>
    </xf>
    <xf numFmtId="0" fontId="9" fillId="0" borderId="14" xfId="0" applyFont="1" applyBorder="1" applyAlignment="1">
      <alignment horizontal="left" indent="2"/>
    </xf>
    <xf numFmtId="0" fontId="9" fillId="0" borderId="15" xfId="0" applyFont="1" applyBorder="1" applyAlignment="1">
      <alignment horizontal="left" indent="2"/>
    </xf>
    <xf numFmtId="0" fontId="9" fillId="0" borderId="13" xfId="0" applyFont="1" applyFill="1" applyBorder="1" applyAlignment="1"/>
    <xf numFmtId="0" fontId="9" fillId="0" borderId="15" xfId="0" applyFont="1" applyFill="1" applyBorder="1" applyAlignment="1"/>
    <xf numFmtId="0" fontId="9" fillId="0" borderId="47" xfId="0" applyFont="1" applyBorder="1" applyAlignment="1">
      <alignment horizontal="left" vertical="center"/>
    </xf>
    <xf numFmtId="0" fontId="9" fillId="0" borderId="24" xfId="0" applyFont="1" applyBorder="1" applyAlignment="1">
      <alignment horizontal="left" vertical="center"/>
    </xf>
    <xf numFmtId="0" fontId="9" fillId="0" borderId="23" xfId="0" applyFont="1" applyBorder="1" applyAlignment="1">
      <alignment horizontal="left" vertical="center"/>
    </xf>
    <xf numFmtId="0" fontId="9" fillId="7" borderId="22" xfId="0" applyFont="1" applyFill="1" applyBorder="1" applyAlignment="1"/>
    <xf numFmtId="0" fontId="9" fillId="7" borderId="23" xfId="0" applyFont="1" applyFill="1" applyBorder="1" applyAlignment="1"/>
    <xf numFmtId="0" fontId="9" fillId="0" borderId="46" xfId="0" applyFont="1" applyBorder="1" applyAlignment="1">
      <alignment horizontal="left"/>
    </xf>
    <xf numFmtId="0" fontId="9" fillId="0" borderId="14" xfId="0" applyFont="1" applyBorder="1" applyAlignment="1">
      <alignment horizontal="left"/>
    </xf>
    <xf numFmtId="0" fontId="9" fillId="0" borderId="15" xfId="0" applyFont="1" applyBorder="1" applyAlignment="1">
      <alignment horizontal="left"/>
    </xf>
    <xf numFmtId="0" fontId="2" fillId="0" borderId="55" xfId="0" applyFont="1" applyBorder="1" applyAlignment="1">
      <alignment horizontal="left"/>
    </xf>
    <xf numFmtId="0" fontId="2" fillId="0" borderId="56" xfId="0" applyFont="1" applyBorder="1" applyAlignment="1">
      <alignment horizontal="left"/>
    </xf>
    <xf numFmtId="0" fontId="2" fillId="6" borderId="10" xfId="0" quotePrefix="1" applyNumberFormat="1" applyFont="1" applyFill="1" applyBorder="1" applyAlignment="1">
      <alignment horizontal="center" vertical="center"/>
    </xf>
    <xf numFmtId="0" fontId="2" fillId="6" borderId="10" xfId="0" applyNumberFormat="1" applyFont="1" applyFill="1" applyBorder="1" applyAlignment="1">
      <alignment horizontal="center" vertical="center"/>
    </xf>
    <xf numFmtId="0" fontId="2" fillId="0" borderId="47" xfId="0" applyFont="1" applyBorder="1" applyAlignment="1">
      <alignment horizontal="left" vertical="center" wrapText="1"/>
    </xf>
    <xf numFmtId="0" fontId="2" fillId="0" borderId="24" xfId="0" applyFont="1" applyBorder="1" applyAlignment="1">
      <alignment horizontal="left" vertical="center" wrapText="1"/>
    </xf>
    <xf numFmtId="0" fontId="2" fillId="0" borderId="23" xfId="0" applyFont="1" applyBorder="1" applyAlignment="1">
      <alignment horizontal="left" vertical="center" wrapText="1"/>
    </xf>
    <xf numFmtId="0" fontId="2" fillId="0" borderId="46"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63" xfId="0" applyFont="1" applyBorder="1" applyAlignment="1">
      <alignment horizontal="left" vertical="center" wrapText="1"/>
    </xf>
    <xf numFmtId="0" fontId="2" fillId="9" borderId="26" xfId="0" applyFont="1" applyFill="1" applyBorder="1" applyAlignment="1">
      <alignment horizontal="center" vertical="center"/>
    </xf>
    <xf numFmtId="0" fontId="9" fillId="0" borderId="46" xfId="0" applyFont="1" applyFill="1" applyBorder="1" applyAlignment="1">
      <alignment horizontal="left"/>
    </xf>
    <xf numFmtId="0" fontId="2" fillId="0" borderId="14" xfId="0" applyFont="1" applyFill="1" applyBorder="1" applyAlignment="1">
      <alignment horizontal="left"/>
    </xf>
    <xf numFmtId="0" fontId="2" fillId="0" borderId="15" xfId="0" applyFont="1" applyFill="1" applyBorder="1" applyAlignment="1">
      <alignment horizontal="left"/>
    </xf>
    <xf numFmtId="0" fontId="2" fillId="0" borderId="37" xfId="0" applyFont="1" applyFill="1" applyBorder="1" applyAlignment="1"/>
    <xf numFmtId="0" fontId="2" fillId="0" borderId="12" xfId="0" applyFont="1" applyFill="1" applyBorder="1" applyAlignment="1"/>
    <xf numFmtId="0" fontId="9" fillId="0" borderId="14" xfId="0" applyFont="1" applyFill="1" applyBorder="1" applyAlignment="1">
      <alignment horizontal="left"/>
    </xf>
    <xf numFmtId="0" fontId="9" fillId="0" borderId="15" xfId="0" applyFont="1" applyFill="1" applyBorder="1" applyAlignment="1">
      <alignment horizontal="left"/>
    </xf>
    <xf numFmtId="0" fontId="2" fillId="0" borderId="34" xfId="0" applyFont="1" applyFill="1" applyBorder="1" applyAlignment="1"/>
    <xf numFmtId="0" fontId="2" fillId="0" borderId="35" xfId="0" applyFont="1" applyFill="1" applyBorder="1" applyAlignment="1"/>
    <xf numFmtId="0" fontId="2" fillId="0" borderId="44" xfId="0" applyFont="1" applyBorder="1" applyAlignment="1">
      <alignment horizontal="center" vertical="center" wrapText="1"/>
    </xf>
    <xf numFmtId="0" fontId="9" fillId="6" borderId="4" xfId="0" quotePrefix="1" applyFont="1" applyFill="1" applyBorder="1" applyAlignment="1">
      <alignment horizontal="left"/>
    </xf>
    <xf numFmtId="0" fontId="9" fillId="6" borderId="0" xfId="0" quotePrefix="1" applyFont="1" applyFill="1" applyBorder="1" applyAlignment="1">
      <alignment horizontal="left"/>
    </xf>
    <xf numFmtId="0" fontId="9" fillId="6" borderId="5" xfId="0" quotePrefix="1" applyFont="1" applyFill="1" applyBorder="1" applyAlignment="1">
      <alignment horizontal="left"/>
    </xf>
    <xf numFmtId="0" fontId="2" fillId="0" borderId="34" xfId="0" applyFont="1" applyFill="1" applyBorder="1" applyAlignment="1">
      <alignment horizontal="left"/>
    </xf>
    <xf numFmtId="0" fontId="2" fillId="0" borderId="35" xfId="0" applyFont="1" applyFill="1" applyBorder="1" applyAlignment="1">
      <alignment horizontal="left"/>
    </xf>
    <xf numFmtId="0" fontId="9" fillId="0" borderId="37" xfId="0" applyFont="1" applyFill="1" applyBorder="1" applyAlignment="1">
      <alignment horizontal="left" indent="1"/>
    </xf>
    <xf numFmtId="0" fontId="9" fillId="0" borderId="12" xfId="0" applyFont="1" applyFill="1" applyBorder="1" applyAlignment="1">
      <alignment horizontal="left" indent="1"/>
    </xf>
    <xf numFmtId="0" fontId="9" fillId="0" borderId="78" xfId="0" applyFont="1" applyFill="1" applyBorder="1" applyAlignment="1">
      <alignment horizontal="left" indent="1"/>
    </xf>
    <xf numFmtId="0" fontId="9" fillId="0" borderId="75" xfId="0" applyFont="1" applyFill="1" applyBorder="1" applyAlignment="1">
      <alignment horizontal="left" indent="1"/>
    </xf>
    <xf numFmtId="0" fontId="9" fillId="0" borderId="37" xfId="0" applyFont="1" applyFill="1" applyBorder="1" applyAlignment="1">
      <alignment horizontal="left"/>
    </xf>
    <xf numFmtId="0" fontId="9" fillId="0" borderId="12" xfId="0" applyFont="1" applyFill="1" applyBorder="1" applyAlignment="1">
      <alignment horizontal="left"/>
    </xf>
    <xf numFmtId="0" fontId="9" fillId="0" borderId="39" xfId="0" applyFont="1" applyFill="1" applyBorder="1" applyAlignment="1">
      <alignment horizontal="left"/>
    </xf>
    <xf numFmtId="0" fontId="9" fillId="0" borderId="40" xfId="0" applyFont="1" applyFill="1" applyBorder="1" applyAlignment="1">
      <alignment horizontal="left"/>
    </xf>
    <xf numFmtId="0" fontId="2" fillId="0" borderId="52" xfId="0" applyFont="1" applyFill="1" applyBorder="1" applyAlignment="1">
      <alignment horizontal="left"/>
    </xf>
    <xf numFmtId="0" fontId="2" fillId="0" borderId="18" xfId="0" applyFont="1" applyFill="1" applyBorder="1" applyAlignment="1">
      <alignment horizontal="left"/>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2" fillId="0" borderId="70" xfId="0" applyFont="1" applyBorder="1" applyAlignment="1">
      <alignment horizontal="center" vertical="center" wrapText="1"/>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0" borderId="12" xfId="0" applyFont="1" applyBorder="1" applyAlignment="1">
      <alignment horizontal="center" vertical="center" wrapText="1"/>
    </xf>
    <xf numFmtId="0" fontId="4" fillId="2" borderId="10" xfId="0" applyFont="1" applyFill="1" applyBorder="1" applyAlignment="1">
      <alignment horizontal="left" vertical="center"/>
    </xf>
    <xf numFmtId="0" fontId="4" fillId="2" borderId="11" xfId="0" applyFont="1" applyFill="1" applyBorder="1" applyAlignment="1">
      <alignment horizontal="left" vertical="center"/>
    </xf>
    <xf numFmtId="0" fontId="2" fillId="0" borderId="37" xfId="0" applyFont="1" applyBorder="1" applyAlignment="1">
      <alignment horizontal="center" vertical="center" wrapText="1"/>
    </xf>
    <xf numFmtId="0" fontId="2" fillId="0" borderId="12" xfId="0" applyFont="1" applyBorder="1" applyAlignment="1">
      <alignment horizontal="center"/>
    </xf>
    <xf numFmtId="0" fontId="2" fillId="0" borderId="71" xfId="0" applyFont="1" applyBorder="1" applyAlignment="1">
      <alignment horizontal="center" vertical="center" wrapText="1"/>
    </xf>
    <xf numFmtId="0" fontId="9" fillId="6" borderId="6" xfId="0" quotePrefix="1" applyFont="1" applyFill="1" applyBorder="1" applyAlignment="1">
      <alignment horizontal="left" wrapText="1"/>
    </xf>
    <xf numFmtId="0" fontId="9" fillId="6" borderId="0" xfId="0" quotePrefix="1" applyFont="1" applyFill="1" applyBorder="1" applyAlignment="1">
      <alignment horizontal="left" wrapText="1"/>
    </xf>
    <xf numFmtId="0" fontId="9" fillId="6" borderId="4" xfId="0" quotePrefix="1" applyFont="1" applyFill="1" applyBorder="1" applyAlignment="1">
      <alignment horizontal="left" wrapText="1"/>
    </xf>
    <xf numFmtId="0" fontId="9" fillId="6" borderId="5" xfId="0" quotePrefix="1" applyFont="1" applyFill="1" applyBorder="1" applyAlignment="1">
      <alignment horizontal="left" wrapText="1"/>
    </xf>
    <xf numFmtId="0" fontId="9" fillId="6" borderId="7" xfId="0" quotePrefix="1" applyFont="1" applyFill="1" applyBorder="1" applyAlignment="1">
      <alignment horizontal="left" wrapText="1"/>
    </xf>
    <xf numFmtId="0" fontId="9" fillId="6" borderId="8" xfId="0" quotePrefix="1"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ARAF">
      <a:dk1>
        <a:srgbClr val="98232B"/>
      </a:dk1>
      <a:lt1>
        <a:srgbClr val="FFFFFF"/>
      </a:lt1>
      <a:dk2>
        <a:srgbClr val="98232B"/>
      </a:dk2>
      <a:lt2>
        <a:srgbClr val="A68777"/>
      </a:lt2>
      <a:accent1>
        <a:srgbClr val="AA5323"/>
      </a:accent1>
      <a:accent2>
        <a:srgbClr val="CA8820"/>
      </a:accent2>
      <a:accent3>
        <a:srgbClr val="8EBB36"/>
      </a:accent3>
      <a:accent4>
        <a:srgbClr val="54728A"/>
      </a:accent4>
      <a:accent5>
        <a:srgbClr val="FDF8F0"/>
      </a:accent5>
      <a:accent6>
        <a:srgbClr val="EEECE1"/>
      </a:accent6>
      <a:hlink>
        <a:srgbClr val="A68777"/>
      </a:hlink>
      <a:folHlink>
        <a:srgbClr val="CA882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130"/>
  <sheetViews>
    <sheetView showGridLines="0" view="pageBreakPreview" topLeftCell="A34" zoomScale="115" zoomScaleNormal="115" zoomScaleSheetLayoutView="115" zoomScalePageLayoutView="80" workbookViewId="0">
      <selection activeCell="B23" sqref="B23:I23"/>
    </sheetView>
  </sheetViews>
  <sheetFormatPr baseColWidth="10" defaultRowHeight="15" x14ac:dyDescent="0.25"/>
  <cols>
    <col min="1" max="1" width="1.140625" customWidth="1"/>
    <col min="2" max="2" width="16.42578125" style="88" customWidth="1"/>
    <col min="3" max="3" width="12.7109375" customWidth="1"/>
    <col min="4" max="4" width="3" customWidth="1"/>
    <col min="5" max="6" width="11.42578125" style="88"/>
    <col min="7" max="7" width="11.42578125" style="88" customWidth="1"/>
    <col min="8" max="8" width="14.5703125" style="88" customWidth="1"/>
    <col min="9" max="9" width="14.42578125" customWidth="1"/>
  </cols>
  <sheetData>
    <row r="1" spans="2:15" x14ac:dyDescent="0.25">
      <c r="J1" s="4"/>
      <c r="K1" s="4"/>
      <c r="L1" s="4"/>
      <c r="M1" s="4"/>
      <c r="N1" s="4"/>
      <c r="O1" s="4"/>
    </row>
    <row r="2" spans="2:15" x14ac:dyDescent="0.25">
      <c r="B2" s="423" t="s">
        <v>146</v>
      </c>
      <c r="C2" s="423"/>
      <c r="D2" s="423"/>
      <c r="E2" s="423"/>
      <c r="F2" s="423"/>
      <c r="G2" s="423"/>
      <c r="H2" s="423"/>
      <c r="I2" s="423"/>
      <c r="J2" s="1"/>
      <c r="K2" s="1"/>
      <c r="L2" s="1"/>
      <c r="M2" s="4"/>
      <c r="N2" s="4"/>
      <c r="O2" s="4"/>
    </row>
    <row r="3" spans="2:15" ht="34.5" customHeight="1" x14ac:dyDescent="0.25">
      <c r="B3" s="424" t="s">
        <v>21</v>
      </c>
      <c r="C3" s="424"/>
      <c r="D3" s="424"/>
      <c r="E3" s="424"/>
      <c r="F3" s="424"/>
      <c r="G3" s="424"/>
      <c r="H3" s="424"/>
      <c r="I3" s="424"/>
      <c r="J3" s="1"/>
      <c r="K3" s="1"/>
      <c r="L3" s="1"/>
      <c r="M3" s="4"/>
      <c r="N3" s="4"/>
      <c r="O3" s="4"/>
    </row>
    <row r="4" spans="2:15" x14ac:dyDescent="0.25">
      <c r="J4" s="4"/>
      <c r="K4" s="4"/>
      <c r="L4" s="4"/>
      <c r="M4" s="4"/>
      <c r="N4" s="4"/>
      <c r="O4" s="4"/>
    </row>
    <row r="5" spans="2:15" x14ac:dyDescent="0.25">
      <c r="B5" s="425" t="s">
        <v>0</v>
      </c>
      <c r="C5" s="425"/>
      <c r="D5" s="425"/>
      <c r="E5" s="425"/>
      <c r="F5" s="425"/>
      <c r="G5" s="425"/>
      <c r="H5" s="425"/>
      <c r="I5" s="425"/>
      <c r="J5" s="1"/>
      <c r="K5" s="1"/>
      <c r="L5" s="1"/>
      <c r="M5" s="4"/>
      <c r="N5" s="4"/>
      <c r="O5" s="4"/>
    </row>
    <row r="6" spans="2:15" ht="20.25" customHeight="1" x14ac:dyDescent="0.25">
      <c r="B6" s="426" t="s">
        <v>502</v>
      </c>
      <c r="C6" s="426"/>
      <c r="D6" s="426"/>
      <c r="E6" s="426"/>
      <c r="F6" s="426"/>
      <c r="G6" s="426"/>
      <c r="H6" s="426"/>
      <c r="I6" s="426"/>
      <c r="J6" s="5"/>
      <c r="K6" s="5"/>
      <c r="L6" s="4"/>
      <c r="M6" s="4"/>
      <c r="N6" s="4"/>
      <c r="O6" s="4"/>
    </row>
    <row r="7" spans="2:15" ht="24" customHeight="1" x14ac:dyDescent="0.25">
      <c r="B7" s="427" t="s">
        <v>1</v>
      </c>
      <c r="C7" s="427"/>
      <c r="D7" s="427"/>
      <c r="E7" s="427"/>
      <c r="F7" s="427"/>
      <c r="G7" s="427"/>
      <c r="H7" s="427"/>
      <c r="I7" s="427"/>
      <c r="J7" s="3"/>
      <c r="K7" s="3"/>
      <c r="L7" s="4"/>
      <c r="M7" s="4"/>
      <c r="N7" s="4"/>
      <c r="O7" s="4"/>
    </row>
    <row r="8" spans="2:15" x14ac:dyDescent="0.25">
      <c r="B8" s="89"/>
      <c r="C8" s="2"/>
      <c r="D8" s="2"/>
      <c r="E8" s="89"/>
      <c r="F8" s="89"/>
      <c r="G8" s="89"/>
      <c r="H8" s="89"/>
      <c r="I8" s="2"/>
      <c r="J8" s="4"/>
      <c r="K8" s="4"/>
      <c r="L8" s="4"/>
      <c r="M8" s="4"/>
      <c r="N8" s="4"/>
      <c r="O8" s="4"/>
    </row>
    <row r="9" spans="2:15" ht="17.25" x14ac:dyDescent="0.25">
      <c r="B9" s="378" t="s">
        <v>503</v>
      </c>
      <c r="C9" s="378"/>
      <c r="D9" s="378"/>
      <c r="E9" s="378"/>
      <c r="F9" s="378"/>
      <c r="G9" s="378"/>
      <c r="H9" s="378"/>
      <c r="I9" s="378"/>
      <c r="J9" s="4"/>
      <c r="K9" s="4"/>
      <c r="L9" s="4"/>
      <c r="M9" s="4"/>
      <c r="N9" s="4"/>
      <c r="O9" s="4"/>
    </row>
    <row r="10" spans="2:15" x14ac:dyDescent="0.25">
      <c r="B10" s="96" t="s">
        <v>346</v>
      </c>
      <c r="C10" s="97"/>
      <c r="D10" s="97"/>
      <c r="E10" s="97"/>
      <c r="F10" s="97"/>
      <c r="G10" s="97"/>
      <c r="H10" s="97"/>
      <c r="I10" s="97"/>
      <c r="J10" s="4"/>
      <c r="K10" s="4"/>
      <c r="L10" s="4"/>
      <c r="M10" s="4"/>
      <c r="N10" s="4"/>
      <c r="O10" s="4"/>
    </row>
    <row r="11" spans="2:15" x14ac:dyDescent="0.25">
      <c r="B11" s="378" t="s">
        <v>2</v>
      </c>
      <c r="C11" s="378"/>
      <c r="D11" s="378"/>
      <c r="E11" s="378"/>
      <c r="F11" s="378"/>
      <c r="G11" s="378"/>
      <c r="H11" s="378"/>
      <c r="I11" s="378"/>
      <c r="J11" s="4"/>
      <c r="K11" s="4"/>
      <c r="L11" s="4"/>
      <c r="M11" s="4"/>
      <c r="N11" s="4"/>
      <c r="O11" s="4"/>
    </row>
    <row r="12" spans="2:15" ht="15" customHeight="1" x14ac:dyDescent="0.25">
      <c r="B12" s="378" t="s">
        <v>23</v>
      </c>
      <c r="C12" s="378"/>
      <c r="D12" s="378"/>
      <c r="E12" s="378"/>
      <c r="F12" s="378"/>
      <c r="G12" s="378"/>
      <c r="H12" s="378"/>
      <c r="I12" s="378"/>
      <c r="J12" s="4"/>
      <c r="K12" s="4"/>
      <c r="L12" s="4"/>
      <c r="M12" s="4"/>
      <c r="N12" s="4"/>
      <c r="O12" s="4"/>
    </row>
    <row r="13" spans="2:15" ht="15" customHeight="1" x14ac:dyDescent="0.25">
      <c r="B13" s="378" t="s">
        <v>347</v>
      </c>
      <c r="C13" s="378"/>
      <c r="D13" s="378"/>
      <c r="E13" s="378"/>
      <c r="F13" s="378"/>
      <c r="G13" s="378"/>
      <c r="H13" s="378"/>
      <c r="I13" s="378"/>
      <c r="J13" s="4"/>
      <c r="K13" s="4"/>
      <c r="L13" s="4"/>
      <c r="M13" s="4"/>
      <c r="N13" s="4"/>
      <c r="O13" s="4"/>
    </row>
    <row r="14" spans="2:15" ht="15" customHeight="1" x14ac:dyDescent="0.25">
      <c r="B14" s="378" t="s">
        <v>348</v>
      </c>
      <c r="C14" s="378"/>
      <c r="D14" s="378"/>
      <c r="E14" s="378"/>
      <c r="F14" s="378"/>
      <c r="G14" s="378"/>
      <c r="H14" s="378"/>
      <c r="I14" s="378"/>
      <c r="J14" s="4"/>
      <c r="K14" s="4"/>
      <c r="L14" s="4"/>
      <c r="M14" s="4"/>
      <c r="N14" s="4"/>
      <c r="O14" s="4"/>
    </row>
    <row r="15" spans="2:15" ht="15" customHeight="1" x14ac:dyDescent="0.25">
      <c r="B15" s="378" t="s">
        <v>349</v>
      </c>
      <c r="C15" s="378"/>
      <c r="D15" s="378"/>
      <c r="E15" s="378"/>
      <c r="F15" s="378"/>
      <c r="G15" s="378"/>
      <c r="H15" s="378"/>
      <c r="I15" s="378"/>
      <c r="J15" s="4"/>
      <c r="K15" s="4"/>
      <c r="L15" s="4"/>
      <c r="M15" s="4"/>
      <c r="N15" s="4"/>
      <c r="O15" s="4"/>
    </row>
    <row r="16" spans="2:15" ht="15" customHeight="1" x14ac:dyDescent="0.25">
      <c r="B16" s="378" t="s">
        <v>350</v>
      </c>
      <c r="C16" s="378"/>
      <c r="D16" s="378"/>
      <c r="E16" s="378"/>
      <c r="F16" s="378"/>
      <c r="G16" s="378"/>
      <c r="H16" s="378"/>
      <c r="I16" s="378"/>
      <c r="J16" s="4"/>
      <c r="K16" s="4"/>
      <c r="L16" s="4"/>
      <c r="M16" s="4"/>
      <c r="N16" s="4"/>
      <c r="O16" s="4"/>
    </row>
    <row r="17" spans="2:15" ht="15" customHeight="1" x14ac:dyDescent="0.25">
      <c r="B17" s="413" t="s">
        <v>351</v>
      </c>
      <c r="C17" s="413"/>
      <c r="D17" s="413"/>
      <c r="E17" s="413"/>
      <c r="F17" s="413"/>
      <c r="G17" s="413"/>
      <c r="H17" s="413"/>
      <c r="I17" s="413"/>
      <c r="J17" s="4"/>
      <c r="K17" s="4"/>
      <c r="L17" s="4"/>
      <c r="M17" s="4"/>
      <c r="N17" s="4"/>
      <c r="O17" s="4"/>
    </row>
    <row r="18" spans="2:15" x14ac:dyDescent="0.25">
      <c r="B18" s="378" t="s">
        <v>352</v>
      </c>
      <c r="C18" s="378"/>
      <c r="D18" s="378"/>
      <c r="E18" s="378"/>
      <c r="F18" s="378"/>
      <c r="G18" s="378"/>
      <c r="H18" s="378"/>
      <c r="I18" s="378"/>
      <c r="J18" s="4"/>
      <c r="K18" s="4"/>
      <c r="L18" s="4"/>
      <c r="M18" s="4"/>
      <c r="N18" s="4"/>
      <c r="O18" s="4"/>
    </row>
    <row r="19" spans="2:15" x14ac:dyDescent="0.25">
      <c r="B19" s="378" t="s">
        <v>353</v>
      </c>
      <c r="C19" s="378"/>
      <c r="D19" s="378"/>
      <c r="E19" s="378"/>
      <c r="F19" s="378"/>
      <c r="G19" s="378"/>
      <c r="H19" s="378"/>
      <c r="I19" s="378"/>
      <c r="J19" s="4"/>
      <c r="K19" s="4"/>
      <c r="L19" s="4"/>
      <c r="M19" s="4"/>
      <c r="N19" s="4"/>
      <c r="O19" s="4"/>
    </row>
    <row r="20" spans="2:15" x14ac:dyDescent="0.25">
      <c r="B20" s="378" t="s">
        <v>354</v>
      </c>
      <c r="C20" s="378"/>
      <c r="D20" s="378"/>
      <c r="E20" s="378"/>
      <c r="F20" s="378"/>
      <c r="G20" s="378"/>
      <c r="H20" s="378"/>
      <c r="I20" s="378"/>
      <c r="J20" s="4"/>
      <c r="K20" s="4"/>
      <c r="L20" s="4"/>
      <c r="M20" s="4"/>
      <c r="N20" s="4"/>
      <c r="O20" s="4"/>
    </row>
    <row r="21" spans="2:15" ht="10.5" customHeight="1" thickBot="1" x14ac:dyDescent="0.3">
      <c r="B21" s="89"/>
      <c r="C21" s="2"/>
      <c r="D21" s="2"/>
      <c r="E21" s="89"/>
      <c r="F21" s="89"/>
      <c r="G21" s="89"/>
      <c r="H21" s="89"/>
      <c r="I21" s="2"/>
      <c r="J21" s="4"/>
      <c r="K21" s="4"/>
      <c r="L21" s="4"/>
      <c r="M21" s="4"/>
      <c r="N21" s="4"/>
      <c r="O21" s="4"/>
    </row>
    <row r="22" spans="2:15" ht="39" customHeight="1" x14ac:dyDescent="0.25">
      <c r="B22" s="435" t="s">
        <v>521</v>
      </c>
      <c r="C22" s="436"/>
      <c r="D22" s="436"/>
      <c r="E22" s="436"/>
      <c r="F22" s="436"/>
      <c r="G22" s="436"/>
      <c r="H22" s="436"/>
      <c r="I22" s="437"/>
      <c r="J22" s="10"/>
      <c r="K22" s="10"/>
      <c r="L22" s="10"/>
      <c r="M22" s="4"/>
      <c r="N22" s="4"/>
      <c r="O22" s="4"/>
    </row>
    <row r="23" spans="2:15" ht="36" customHeight="1" x14ac:dyDescent="0.25">
      <c r="B23" s="438" t="s">
        <v>519</v>
      </c>
      <c r="C23" s="439"/>
      <c r="D23" s="439"/>
      <c r="E23" s="439"/>
      <c r="F23" s="439"/>
      <c r="G23" s="439"/>
      <c r="H23" s="439"/>
      <c r="I23" s="440"/>
      <c r="J23" s="6"/>
      <c r="K23" s="6"/>
      <c r="L23" s="6"/>
      <c r="M23" s="4"/>
      <c r="N23" s="4"/>
      <c r="O23" s="4"/>
    </row>
    <row r="24" spans="2:15" ht="50.25" customHeight="1" thickBot="1" x14ac:dyDescent="0.3">
      <c r="B24" s="441" t="s">
        <v>504</v>
      </c>
      <c r="C24" s="442"/>
      <c r="D24" s="442"/>
      <c r="E24" s="442"/>
      <c r="F24" s="442"/>
      <c r="G24" s="442"/>
      <c r="H24" s="442"/>
      <c r="I24" s="443"/>
      <c r="J24" s="6"/>
      <c r="K24" s="6"/>
      <c r="L24" s="6"/>
      <c r="M24" s="4"/>
      <c r="N24" s="4"/>
      <c r="O24" s="4"/>
    </row>
    <row r="25" spans="2:15" ht="4.5" customHeight="1" thickBot="1" x14ac:dyDescent="0.3">
      <c r="B25" s="85"/>
      <c r="C25" s="83"/>
      <c r="D25" s="83"/>
      <c r="E25" s="85"/>
      <c r="F25" s="85"/>
      <c r="G25" s="85"/>
      <c r="H25" s="85"/>
      <c r="I25" s="83"/>
      <c r="J25" s="7"/>
      <c r="K25" s="7"/>
      <c r="L25" s="8"/>
      <c r="M25" s="4"/>
      <c r="N25" s="4"/>
      <c r="O25" s="4"/>
    </row>
    <row r="26" spans="2:15" ht="50.25" customHeight="1" thickBot="1" x14ac:dyDescent="0.3">
      <c r="B26" s="379" t="s">
        <v>442</v>
      </c>
      <c r="C26" s="380"/>
      <c r="D26" s="380"/>
      <c r="E26" s="380"/>
      <c r="F26" s="381" t="s">
        <v>3</v>
      </c>
      <c r="G26" s="382"/>
      <c r="H26" s="444" t="s">
        <v>4</v>
      </c>
      <c r="I26" s="445"/>
      <c r="J26" s="6"/>
      <c r="K26" s="6"/>
      <c r="L26" s="6"/>
      <c r="M26" s="4"/>
      <c r="N26" s="4"/>
      <c r="O26" s="4"/>
    </row>
    <row r="27" spans="2:15" ht="5.25" customHeight="1" x14ac:dyDescent="0.25">
      <c r="B27" s="100"/>
      <c r="C27" s="99"/>
      <c r="D27" s="99"/>
      <c r="E27" s="98"/>
      <c r="F27" s="98"/>
      <c r="G27" s="98"/>
      <c r="H27" s="98"/>
      <c r="I27" s="99"/>
      <c r="J27" s="4"/>
      <c r="K27" s="4"/>
      <c r="L27" s="4"/>
      <c r="M27" s="4"/>
      <c r="N27" s="4"/>
      <c r="O27" s="4"/>
    </row>
    <row r="28" spans="2:15" ht="57" customHeight="1" x14ac:dyDescent="0.25">
      <c r="B28" s="413" t="s">
        <v>22</v>
      </c>
      <c r="C28" s="413"/>
      <c r="D28" s="413"/>
      <c r="E28" s="413"/>
      <c r="F28" s="413"/>
      <c r="G28" s="413"/>
      <c r="H28" s="413"/>
      <c r="I28" s="413"/>
      <c r="J28" s="9"/>
      <c r="K28" s="9"/>
      <c r="L28" s="9"/>
      <c r="M28" s="4"/>
      <c r="N28" s="4"/>
      <c r="O28" s="4"/>
    </row>
    <row r="29" spans="2:15" ht="41.25" customHeight="1" thickBot="1" x14ac:dyDescent="0.3">
      <c r="B29" s="413" t="s">
        <v>12</v>
      </c>
      <c r="C29" s="413"/>
      <c r="D29" s="413"/>
      <c r="E29" s="413"/>
      <c r="F29" s="413"/>
      <c r="G29" s="413"/>
      <c r="H29" s="413"/>
      <c r="I29" s="413"/>
      <c r="J29" s="9"/>
      <c r="K29" s="9"/>
      <c r="L29" s="9"/>
      <c r="M29" s="4"/>
      <c r="N29" s="4"/>
      <c r="O29" s="4"/>
    </row>
    <row r="30" spans="2:15" ht="49.5" customHeight="1" thickBot="1" x14ac:dyDescent="0.3">
      <c r="B30" s="414" t="s">
        <v>355</v>
      </c>
      <c r="C30" s="415"/>
      <c r="D30" s="415"/>
      <c r="E30" s="415"/>
      <c r="F30" s="415"/>
      <c r="G30" s="415"/>
      <c r="H30" s="415"/>
      <c r="I30" s="416"/>
      <c r="J30" s="9"/>
      <c r="K30" s="9"/>
      <c r="L30" s="9"/>
      <c r="M30" s="4"/>
      <c r="N30" s="4"/>
      <c r="O30" s="4"/>
    </row>
    <row r="31" spans="2:15" ht="14.25" customHeight="1" x14ac:dyDescent="0.25">
      <c r="B31" s="13"/>
      <c r="C31" s="13"/>
      <c r="D31" s="13"/>
      <c r="E31" s="13"/>
      <c r="F31" s="13"/>
      <c r="G31" s="13"/>
      <c r="H31" s="13"/>
      <c r="I31" s="13"/>
      <c r="J31" s="9"/>
      <c r="K31" s="9"/>
      <c r="L31" s="9"/>
      <c r="M31" s="4"/>
      <c r="N31" s="4"/>
      <c r="O31" s="4"/>
    </row>
    <row r="32" spans="2:15" ht="6" customHeight="1" x14ac:dyDescent="0.25">
      <c r="J32" s="4"/>
      <c r="K32" s="4"/>
      <c r="L32" s="4"/>
      <c r="M32" s="4"/>
      <c r="N32" s="4"/>
      <c r="O32" s="4"/>
    </row>
    <row r="33" spans="2:15" ht="18.75" customHeight="1" thickBot="1" x14ac:dyDescent="0.3">
      <c r="B33" s="417" t="s">
        <v>26</v>
      </c>
      <c r="C33" s="417"/>
      <c r="D33" s="417"/>
      <c r="E33" s="417"/>
      <c r="F33" s="417"/>
      <c r="G33" s="417"/>
      <c r="H33" s="417"/>
      <c r="I33" s="417"/>
      <c r="J33" s="11"/>
      <c r="K33" s="11"/>
      <c r="L33" s="11"/>
      <c r="M33" s="4"/>
      <c r="N33" s="4"/>
      <c r="O33" s="4"/>
    </row>
    <row r="34" spans="2:15" ht="19.5" customHeight="1" thickBot="1" x14ac:dyDescent="0.3">
      <c r="B34" s="410" t="s">
        <v>357</v>
      </c>
      <c r="C34" s="411"/>
      <c r="D34" s="411"/>
      <c r="E34" s="411"/>
      <c r="F34" s="411"/>
      <c r="G34" s="411"/>
      <c r="H34" s="411"/>
      <c r="I34" s="412"/>
    </row>
    <row r="35" spans="2:15" ht="31.5" customHeight="1" thickBot="1" x14ac:dyDescent="0.3">
      <c r="B35" s="101" t="s">
        <v>5</v>
      </c>
      <c r="C35" s="388" t="s">
        <v>6</v>
      </c>
      <c r="D35" s="389"/>
      <c r="E35" s="398" t="s">
        <v>7</v>
      </c>
      <c r="F35" s="398"/>
      <c r="G35" s="398"/>
      <c r="H35" s="398"/>
      <c r="I35" s="102" t="s">
        <v>8</v>
      </c>
    </row>
    <row r="36" spans="2:15" ht="96.75" customHeight="1" x14ac:dyDescent="0.25">
      <c r="B36" s="103" t="s">
        <v>314</v>
      </c>
      <c r="C36" s="359" t="s">
        <v>494</v>
      </c>
      <c r="D36" s="360"/>
      <c r="E36" s="373" t="s">
        <v>497</v>
      </c>
      <c r="F36" s="373"/>
      <c r="G36" s="373"/>
      <c r="H36" s="373"/>
      <c r="I36" s="104" t="s">
        <v>10</v>
      </c>
    </row>
    <row r="37" spans="2:15" ht="69.75" customHeight="1" x14ac:dyDescent="0.25">
      <c r="B37" s="103" t="s">
        <v>43</v>
      </c>
      <c r="C37" s="359" t="s">
        <v>494</v>
      </c>
      <c r="D37" s="360"/>
      <c r="E37" s="373" t="s">
        <v>496</v>
      </c>
      <c r="F37" s="373"/>
      <c r="G37" s="373"/>
      <c r="H37" s="373"/>
      <c r="I37" s="104" t="s">
        <v>10</v>
      </c>
    </row>
    <row r="38" spans="2:15" ht="64.5" customHeight="1" x14ac:dyDescent="0.25">
      <c r="B38" s="103" t="s">
        <v>204</v>
      </c>
      <c r="C38" s="359" t="s">
        <v>494</v>
      </c>
      <c r="D38" s="360"/>
      <c r="E38" s="373" t="s">
        <v>491</v>
      </c>
      <c r="F38" s="373"/>
      <c r="G38" s="373"/>
      <c r="H38" s="373"/>
      <c r="I38" s="104" t="s">
        <v>10</v>
      </c>
    </row>
    <row r="39" spans="2:15" ht="63.75" customHeight="1" x14ac:dyDescent="0.25">
      <c r="B39" s="103" t="s">
        <v>205</v>
      </c>
      <c r="C39" s="359" t="s">
        <v>494</v>
      </c>
      <c r="D39" s="360"/>
      <c r="E39" s="373" t="s">
        <v>492</v>
      </c>
      <c r="F39" s="373"/>
      <c r="G39" s="373"/>
      <c r="H39" s="373"/>
      <c r="I39" s="104" t="s">
        <v>10</v>
      </c>
    </row>
    <row r="40" spans="2:15" ht="45" customHeight="1" x14ac:dyDescent="0.25">
      <c r="B40" s="103" t="s">
        <v>410</v>
      </c>
      <c r="C40" s="359" t="s">
        <v>494</v>
      </c>
      <c r="D40" s="360"/>
      <c r="E40" s="361" t="s">
        <v>490</v>
      </c>
      <c r="F40" s="362"/>
      <c r="G40" s="362"/>
      <c r="H40" s="363"/>
      <c r="I40" s="104" t="s">
        <v>10</v>
      </c>
    </row>
    <row r="41" spans="2:15" s="4" customFormat="1" ht="50.25" customHeight="1" x14ac:dyDescent="0.25">
      <c r="B41" s="117" t="s">
        <v>315</v>
      </c>
      <c r="C41" s="374" t="s">
        <v>494</v>
      </c>
      <c r="D41" s="372"/>
      <c r="E41" s="371" t="s">
        <v>518</v>
      </c>
      <c r="F41" s="371"/>
      <c r="G41" s="371"/>
      <c r="H41" s="371"/>
      <c r="I41" s="345" t="s">
        <v>10</v>
      </c>
    </row>
    <row r="42" spans="2:15" s="4" customFormat="1" ht="58.5" customHeight="1" x14ac:dyDescent="0.25">
      <c r="B42" s="117" t="s">
        <v>316</v>
      </c>
      <c r="C42" s="374" t="s">
        <v>494</v>
      </c>
      <c r="D42" s="372"/>
      <c r="E42" s="371" t="s">
        <v>517</v>
      </c>
      <c r="F42" s="371"/>
      <c r="G42" s="371"/>
      <c r="H42" s="371"/>
      <c r="I42" s="346" t="s">
        <v>10</v>
      </c>
    </row>
    <row r="43" spans="2:15" ht="55.5" customHeight="1" x14ac:dyDescent="0.25">
      <c r="B43" s="103" t="s">
        <v>317</v>
      </c>
      <c r="C43" s="364" t="s">
        <v>318</v>
      </c>
      <c r="D43" s="365"/>
      <c r="E43" s="361" t="s">
        <v>319</v>
      </c>
      <c r="F43" s="362"/>
      <c r="G43" s="362"/>
      <c r="H43" s="363"/>
      <c r="I43" s="104" t="s">
        <v>10</v>
      </c>
    </row>
    <row r="44" spans="2:15" ht="53.25" customHeight="1" x14ac:dyDescent="0.25">
      <c r="B44" s="103" t="s">
        <v>320</v>
      </c>
      <c r="C44" s="360" t="s">
        <v>318</v>
      </c>
      <c r="D44" s="360"/>
      <c r="E44" s="373" t="s">
        <v>495</v>
      </c>
      <c r="F44" s="373"/>
      <c r="G44" s="373"/>
      <c r="H44" s="373"/>
      <c r="I44" s="104" t="s">
        <v>10</v>
      </c>
    </row>
    <row r="45" spans="2:15" ht="56.25" customHeight="1" x14ac:dyDescent="0.25">
      <c r="B45" s="103" t="s">
        <v>321</v>
      </c>
      <c r="C45" s="359" t="s">
        <v>322</v>
      </c>
      <c r="D45" s="359"/>
      <c r="E45" s="373" t="s">
        <v>323</v>
      </c>
      <c r="F45" s="373"/>
      <c r="G45" s="373"/>
      <c r="H45" s="373"/>
      <c r="I45" s="105" t="s">
        <v>10</v>
      </c>
    </row>
    <row r="46" spans="2:15" ht="60" customHeight="1" x14ac:dyDescent="0.25">
      <c r="B46" s="103" t="s">
        <v>324</v>
      </c>
      <c r="C46" s="359" t="s">
        <v>322</v>
      </c>
      <c r="D46" s="359"/>
      <c r="E46" s="373" t="s">
        <v>325</v>
      </c>
      <c r="F46" s="373"/>
      <c r="G46" s="373"/>
      <c r="H46" s="373"/>
      <c r="I46" s="104" t="s">
        <v>10</v>
      </c>
    </row>
    <row r="47" spans="2:15" ht="48.75" customHeight="1" x14ac:dyDescent="0.25">
      <c r="B47" s="103" t="s">
        <v>326</v>
      </c>
      <c r="C47" s="359" t="s">
        <v>322</v>
      </c>
      <c r="D47" s="359"/>
      <c r="E47" s="373" t="s">
        <v>327</v>
      </c>
      <c r="F47" s="373"/>
      <c r="G47" s="373"/>
      <c r="H47" s="373"/>
      <c r="I47" s="104" t="s">
        <v>10</v>
      </c>
    </row>
    <row r="48" spans="2:15" ht="49.5" customHeight="1" x14ac:dyDescent="0.25">
      <c r="B48" s="103" t="s">
        <v>328</v>
      </c>
      <c r="C48" s="359" t="s">
        <v>322</v>
      </c>
      <c r="D48" s="359"/>
      <c r="E48" s="373" t="s">
        <v>329</v>
      </c>
      <c r="F48" s="373"/>
      <c r="G48" s="373"/>
      <c r="H48" s="373"/>
      <c r="I48" s="105" t="s">
        <v>10</v>
      </c>
    </row>
    <row r="49" spans="2:9" ht="68.25" customHeight="1" x14ac:dyDescent="0.25">
      <c r="B49" s="106" t="s">
        <v>438</v>
      </c>
      <c r="C49" s="354" t="s">
        <v>11</v>
      </c>
      <c r="D49" s="355"/>
      <c r="E49" s="356" t="s">
        <v>439</v>
      </c>
      <c r="F49" s="357"/>
      <c r="G49" s="357"/>
      <c r="H49" s="358"/>
      <c r="I49" s="107" t="s">
        <v>10</v>
      </c>
    </row>
    <row r="50" spans="2:9" ht="72.75" customHeight="1" x14ac:dyDescent="0.25">
      <c r="B50" s="106" t="s">
        <v>440</v>
      </c>
      <c r="C50" s="354" t="s">
        <v>11</v>
      </c>
      <c r="D50" s="355"/>
      <c r="E50" s="356" t="s">
        <v>441</v>
      </c>
      <c r="F50" s="357"/>
      <c r="G50" s="357"/>
      <c r="H50" s="358"/>
      <c r="I50" s="107" t="s">
        <v>10</v>
      </c>
    </row>
    <row r="51" spans="2:9" ht="25.5" customHeight="1" thickBot="1" x14ac:dyDescent="0.3">
      <c r="B51" s="421" t="s">
        <v>356</v>
      </c>
      <c r="C51" s="421"/>
      <c r="D51" s="421"/>
      <c r="E51" s="421"/>
      <c r="F51" s="421"/>
      <c r="G51" s="421"/>
      <c r="H51" s="421"/>
      <c r="I51" s="421"/>
    </row>
    <row r="52" spans="2:9" ht="67.5" customHeight="1" thickBot="1" x14ac:dyDescent="0.3">
      <c r="B52" s="101" t="s">
        <v>5</v>
      </c>
      <c r="C52" s="422" t="s">
        <v>6</v>
      </c>
      <c r="D52" s="422"/>
      <c r="E52" s="398" t="s">
        <v>7</v>
      </c>
      <c r="F52" s="398"/>
      <c r="G52" s="398"/>
      <c r="H52" s="398"/>
      <c r="I52" s="102" t="s">
        <v>8</v>
      </c>
    </row>
    <row r="53" spans="2:9" ht="66" customHeight="1" x14ac:dyDescent="0.25">
      <c r="B53" s="108" t="s">
        <v>25</v>
      </c>
      <c r="C53" s="354" t="s">
        <v>14</v>
      </c>
      <c r="D53" s="355"/>
      <c r="E53" s="356" t="s">
        <v>183</v>
      </c>
      <c r="F53" s="357"/>
      <c r="G53" s="357"/>
      <c r="H53" s="358"/>
      <c r="I53" s="109" t="s">
        <v>10</v>
      </c>
    </row>
    <row r="54" spans="2:9" ht="58.5" customHeight="1" x14ac:dyDescent="0.25">
      <c r="B54" s="108" t="s">
        <v>138</v>
      </c>
      <c r="C54" s="354" t="s">
        <v>14</v>
      </c>
      <c r="D54" s="355"/>
      <c r="E54" s="356" t="s">
        <v>184</v>
      </c>
      <c r="F54" s="357"/>
      <c r="G54" s="357"/>
      <c r="H54" s="358"/>
      <c r="I54" s="109" t="s">
        <v>10</v>
      </c>
    </row>
    <row r="55" spans="2:9" ht="63" customHeight="1" x14ac:dyDescent="0.25">
      <c r="B55" s="108" t="s">
        <v>286</v>
      </c>
      <c r="C55" s="354" t="s">
        <v>14</v>
      </c>
      <c r="D55" s="355"/>
      <c r="E55" s="356" t="s">
        <v>443</v>
      </c>
      <c r="F55" s="357"/>
      <c r="G55" s="357"/>
      <c r="H55" s="358"/>
      <c r="I55" s="109" t="s">
        <v>10</v>
      </c>
    </row>
    <row r="56" spans="2:9" ht="53.25" customHeight="1" x14ac:dyDescent="0.25">
      <c r="B56" s="108" t="s">
        <v>270</v>
      </c>
      <c r="C56" s="354" t="s">
        <v>330</v>
      </c>
      <c r="D56" s="355"/>
      <c r="E56" s="356" t="s">
        <v>444</v>
      </c>
      <c r="F56" s="357"/>
      <c r="G56" s="357"/>
      <c r="H56" s="358"/>
      <c r="I56" s="109" t="s">
        <v>10</v>
      </c>
    </row>
    <row r="57" spans="2:9" ht="59.25" customHeight="1" x14ac:dyDescent="0.25">
      <c r="B57" s="108" t="s">
        <v>271</v>
      </c>
      <c r="C57" s="354" t="s">
        <v>330</v>
      </c>
      <c r="D57" s="355"/>
      <c r="E57" s="356" t="s">
        <v>331</v>
      </c>
      <c r="F57" s="357"/>
      <c r="G57" s="357"/>
      <c r="H57" s="358"/>
      <c r="I57" s="109" t="s">
        <v>10</v>
      </c>
    </row>
    <row r="58" spans="2:9" ht="55.5" customHeight="1" x14ac:dyDescent="0.25">
      <c r="B58" s="108" t="s">
        <v>74</v>
      </c>
      <c r="C58" s="354" t="s">
        <v>14</v>
      </c>
      <c r="D58" s="355"/>
      <c r="E58" s="356" t="s">
        <v>147</v>
      </c>
      <c r="F58" s="357"/>
      <c r="G58" s="357"/>
      <c r="H58" s="358"/>
      <c r="I58" s="109" t="s">
        <v>10</v>
      </c>
    </row>
    <row r="59" spans="2:9" ht="42.75" customHeight="1" x14ac:dyDescent="0.25">
      <c r="B59" s="108" t="s">
        <v>75</v>
      </c>
      <c r="C59" s="354" t="s">
        <v>11</v>
      </c>
      <c r="D59" s="355"/>
      <c r="E59" s="356" t="s">
        <v>445</v>
      </c>
      <c r="F59" s="357"/>
      <c r="G59" s="357"/>
      <c r="H59" s="358"/>
      <c r="I59" s="109" t="s">
        <v>10</v>
      </c>
    </row>
    <row r="60" spans="2:9" ht="61.5" customHeight="1" x14ac:dyDescent="0.25">
      <c r="B60" s="108" t="s">
        <v>137</v>
      </c>
      <c r="C60" s="354" t="s">
        <v>72</v>
      </c>
      <c r="D60" s="355"/>
      <c r="E60" s="356" t="s">
        <v>332</v>
      </c>
      <c r="F60" s="357"/>
      <c r="G60" s="357"/>
      <c r="H60" s="358"/>
      <c r="I60" s="109" t="s">
        <v>10</v>
      </c>
    </row>
    <row r="61" spans="2:9" ht="52.5" customHeight="1" x14ac:dyDescent="0.25">
      <c r="B61" s="108" t="s">
        <v>447</v>
      </c>
      <c r="C61" s="354" t="s">
        <v>14</v>
      </c>
      <c r="D61" s="355"/>
      <c r="E61" s="356" t="s">
        <v>333</v>
      </c>
      <c r="F61" s="357"/>
      <c r="G61" s="357"/>
      <c r="H61" s="358"/>
      <c r="I61" s="109" t="s">
        <v>10</v>
      </c>
    </row>
    <row r="62" spans="2:9" ht="57" customHeight="1" x14ac:dyDescent="0.25">
      <c r="B62" s="108" t="s">
        <v>478</v>
      </c>
      <c r="C62" s="354" t="s">
        <v>334</v>
      </c>
      <c r="D62" s="355"/>
      <c r="E62" s="356" t="s">
        <v>446</v>
      </c>
      <c r="F62" s="357"/>
      <c r="G62" s="357"/>
      <c r="H62" s="358"/>
      <c r="I62" s="109" t="s">
        <v>10</v>
      </c>
    </row>
    <row r="63" spans="2:9" ht="43.5" customHeight="1" x14ac:dyDescent="0.25">
      <c r="B63" s="108" t="s">
        <v>272</v>
      </c>
      <c r="C63" s="354" t="s">
        <v>335</v>
      </c>
      <c r="D63" s="355"/>
      <c r="E63" s="356" t="s">
        <v>448</v>
      </c>
      <c r="F63" s="357"/>
      <c r="G63" s="357"/>
      <c r="H63" s="358"/>
      <c r="I63" s="109" t="s">
        <v>10</v>
      </c>
    </row>
    <row r="64" spans="2:9" ht="51.75" customHeight="1" x14ac:dyDescent="0.25">
      <c r="B64" s="108" t="s">
        <v>274</v>
      </c>
      <c r="C64" s="354" t="s">
        <v>335</v>
      </c>
      <c r="D64" s="355"/>
      <c r="E64" s="356" t="s">
        <v>336</v>
      </c>
      <c r="F64" s="357"/>
      <c r="G64" s="357"/>
      <c r="H64" s="358"/>
      <c r="I64" s="109" t="s">
        <v>10</v>
      </c>
    </row>
    <row r="65" spans="2:9" ht="60" customHeight="1" x14ac:dyDescent="0.25">
      <c r="B65" s="108" t="s">
        <v>76</v>
      </c>
      <c r="C65" s="354" t="s">
        <v>14</v>
      </c>
      <c r="D65" s="355"/>
      <c r="E65" s="356" t="s">
        <v>449</v>
      </c>
      <c r="F65" s="357"/>
      <c r="G65" s="357"/>
      <c r="H65" s="358"/>
      <c r="I65" s="109" t="s">
        <v>10</v>
      </c>
    </row>
    <row r="66" spans="2:9" ht="117.75" customHeight="1" x14ac:dyDescent="0.25">
      <c r="B66" s="108" t="s">
        <v>77</v>
      </c>
      <c r="C66" s="354" t="s">
        <v>14</v>
      </c>
      <c r="D66" s="355"/>
      <c r="E66" s="356" t="s">
        <v>148</v>
      </c>
      <c r="F66" s="357"/>
      <c r="G66" s="357"/>
      <c r="H66" s="358"/>
      <c r="I66" s="110" t="s">
        <v>10</v>
      </c>
    </row>
    <row r="67" spans="2:9" ht="111.75" customHeight="1" x14ac:dyDescent="0.25">
      <c r="B67" s="108" t="s">
        <v>78</v>
      </c>
      <c r="C67" s="354" t="s">
        <v>14</v>
      </c>
      <c r="D67" s="355"/>
      <c r="E67" s="356" t="s">
        <v>149</v>
      </c>
      <c r="F67" s="357"/>
      <c r="G67" s="357"/>
      <c r="H67" s="358"/>
      <c r="I67" s="109" t="s">
        <v>10</v>
      </c>
    </row>
    <row r="68" spans="2:9" ht="30.75" customHeight="1" thickBot="1" x14ac:dyDescent="0.3">
      <c r="B68" s="369" t="s">
        <v>358</v>
      </c>
      <c r="C68" s="369"/>
      <c r="D68" s="369"/>
      <c r="E68" s="369"/>
      <c r="F68" s="369"/>
      <c r="G68" s="369"/>
      <c r="H68" s="369"/>
      <c r="I68" s="370"/>
    </row>
    <row r="69" spans="2:9" ht="38.25" customHeight="1" thickBot="1" x14ac:dyDescent="0.3">
      <c r="B69" s="101" t="s">
        <v>5</v>
      </c>
      <c r="C69" s="388" t="s">
        <v>6</v>
      </c>
      <c r="D69" s="389"/>
      <c r="E69" s="398" t="s">
        <v>7</v>
      </c>
      <c r="F69" s="398"/>
      <c r="G69" s="398"/>
      <c r="H69" s="398"/>
      <c r="I69" s="102" t="s">
        <v>8</v>
      </c>
    </row>
    <row r="70" spans="2:9" ht="116.25" customHeight="1" x14ac:dyDescent="0.25">
      <c r="B70" s="111" t="s">
        <v>28</v>
      </c>
      <c r="C70" s="399" t="s">
        <v>27</v>
      </c>
      <c r="D70" s="399"/>
      <c r="E70" s="400" t="s">
        <v>450</v>
      </c>
      <c r="F70" s="401"/>
      <c r="G70" s="401"/>
      <c r="H70" s="402"/>
      <c r="I70" s="112" t="s">
        <v>13</v>
      </c>
    </row>
    <row r="71" spans="2:9" ht="124.5" customHeight="1" x14ac:dyDescent="0.25">
      <c r="B71" s="113" t="s">
        <v>337</v>
      </c>
      <c r="C71" s="383" t="s">
        <v>27</v>
      </c>
      <c r="D71" s="384"/>
      <c r="E71" s="361" t="s">
        <v>390</v>
      </c>
      <c r="F71" s="362"/>
      <c r="G71" s="362"/>
      <c r="H71" s="363"/>
      <c r="I71" s="114" t="s">
        <v>13</v>
      </c>
    </row>
    <row r="72" spans="2:9" ht="48.75" customHeight="1" x14ac:dyDescent="0.25">
      <c r="B72" s="113" t="s">
        <v>258</v>
      </c>
      <c r="C72" s="383" t="s">
        <v>50</v>
      </c>
      <c r="D72" s="384"/>
      <c r="E72" s="361" t="s">
        <v>259</v>
      </c>
      <c r="F72" s="362"/>
      <c r="G72" s="362"/>
      <c r="H72" s="363"/>
      <c r="I72" s="114" t="s">
        <v>13</v>
      </c>
    </row>
    <row r="73" spans="2:9" ht="71.25" customHeight="1" x14ac:dyDescent="0.25">
      <c r="B73" s="113" t="s">
        <v>175</v>
      </c>
      <c r="C73" s="359" t="s">
        <v>11</v>
      </c>
      <c r="D73" s="359"/>
      <c r="E73" s="373" t="s">
        <v>338</v>
      </c>
      <c r="F73" s="373"/>
      <c r="G73" s="373"/>
      <c r="H73" s="373"/>
      <c r="I73" s="114" t="s">
        <v>13</v>
      </c>
    </row>
    <row r="74" spans="2:9" ht="47.25" customHeight="1" x14ac:dyDescent="0.25">
      <c r="B74" s="113" t="s">
        <v>141</v>
      </c>
      <c r="C74" s="383" t="s">
        <v>50</v>
      </c>
      <c r="D74" s="384"/>
      <c r="E74" s="361" t="s">
        <v>339</v>
      </c>
      <c r="F74" s="362"/>
      <c r="G74" s="362"/>
      <c r="H74" s="363"/>
      <c r="I74" s="114" t="s">
        <v>13</v>
      </c>
    </row>
    <row r="75" spans="2:9" ht="69.75" customHeight="1" x14ac:dyDescent="0.25">
      <c r="B75" s="113" t="s">
        <v>142</v>
      </c>
      <c r="C75" s="383" t="s">
        <v>50</v>
      </c>
      <c r="D75" s="384"/>
      <c r="E75" s="361" t="s">
        <v>451</v>
      </c>
      <c r="F75" s="362"/>
      <c r="G75" s="362"/>
      <c r="H75" s="363"/>
      <c r="I75" s="114" t="s">
        <v>13</v>
      </c>
    </row>
    <row r="76" spans="2:9" ht="54.75" customHeight="1" x14ac:dyDescent="0.25">
      <c r="B76" s="113" t="s">
        <v>143</v>
      </c>
      <c r="C76" s="383" t="s">
        <v>50</v>
      </c>
      <c r="D76" s="384"/>
      <c r="E76" s="361" t="s">
        <v>452</v>
      </c>
      <c r="F76" s="362"/>
      <c r="G76" s="362"/>
      <c r="H76" s="363"/>
      <c r="I76" s="114" t="s">
        <v>13</v>
      </c>
    </row>
    <row r="77" spans="2:9" ht="90" customHeight="1" x14ac:dyDescent="0.25">
      <c r="B77" s="113" t="s">
        <v>144</v>
      </c>
      <c r="C77" s="383" t="s">
        <v>11</v>
      </c>
      <c r="D77" s="384"/>
      <c r="E77" s="356" t="s">
        <v>511</v>
      </c>
      <c r="F77" s="357"/>
      <c r="G77" s="357"/>
      <c r="H77" s="358"/>
      <c r="I77" s="114" t="s">
        <v>13</v>
      </c>
    </row>
    <row r="78" spans="2:9" ht="64.5" customHeight="1" x14ac:dyDescent="0.25">
      <c r="B78" s="113" t="s">
        <v>29</v>
      </c>
      <c r="C78" s="359" t="s">
        <v>30</v>
      </c>
      <c r="D78" s="359"/>
      <c r="E78" s="373" t="s">
        <v>340</v>
      </c>
      <c r="F78" s="373"/>
      <c r="G78" s="373"/>
      <c r="H78" s="373"/>
      <c r="I78" s="114" t="s">
        <v>13</v>
      </c>
    </row>
    <row r="79" spans="2:9" ht="30.75" customHeight="1" x14ac:dyDescent="0.25">
      <c r="B79" s="113" t="s">
        <v>139</v>
      </c>
      <c r="C79" s="383" t="s">
        <v>11</v>
      </c>
      <c r="D79" s="384"/>
      <c r="E79" s="361" t="s">
        <v>453</v>
      </c>
      <c r="F79" s="362"/>
      <c r="G79" s="362"/>
      <c r="H79" s="363"/>
      <c r="I79" s="114" t="s">
        <v>13</v>
      </c>
    </row>
    <row r="80" spans="2:9" ht="83.25" customHeight="1" x14ac:dyDescent="0.25">
      <c r="B80" s="113" t="s">
        <v>140</v>
      </c>
      <c r="C80" s="383" t="s">
        <v>11</v>
      </c>
      <c r="D80" s="384"/>
      <c r="E80" s="361" t="s">
        <v>498</v>
      </c>
      <c r="F80" s="362"/>
      <c r="G80" s="362"/>
      <c r="H80" s="363"/>
      <c r="I80" s="114" t="s">
        <v>13</v>
      </c>
    </row>
    <row r="81" spans="2:9" ht="48" customHeight="1" x14ac:dyDescent="0.25">
      <c r="B81" s="113" t="s">
        <v>62</v>
      </c>
      <c r="C81" s="383" t="s">
        <v>9</v>
      </c>
      <c r="D81" s="384"/>
      <c r="E81" s="361" t="s">
        <v>454</v>
      </c>
      <c r="F81" s="362"/>
      <c r="G81" s="362"/>
      <c r="H81" s="363"/>
      <c r="I81" s="114" t="s">
        <v>13</v>
      </c>
    </row>
    <row r="82" spans="2:9" ht="88.5" customHeight="1" x14ac:dyDescent="0.25">
      <c r="B82" s="113" t="s">
        <v>95</v>
      </c>
      <c r="C82" s="383" t="s">
        <v>11</v>
      </c>
      <c r="D82" s="384"/>
      <c r="E82" s="361" t="s">
        <v>455</v>
      </c>
      <c r="F82" s="362"/>
      <c r="G82" s="362"/>
      <c r="H82" s="363"/>
      <c r="I82" s="114" t="s">
        <v>13</v>
      </c>
    </row>
    <row r="83" spans="2:9" ht="45" x14ac:dyDescent="0.25">
      <c r="B83" s="113" t="s">
        <v>96</v>
      </c>
      <c r="C83" s="383" t="s">
        <v>11</v>
      </c>
      <c r="D83" s="384"/>
      <c r="E83" s="361" t="s">
        <v>456</v>
      </c>
      <c r="F83" s="362"/>
      <c r="G83" s="362"/>
      <c r="H83" s="363"/>
      <c r="I83" s="114" t="s">
        <v>13</v>
      </c>
    </row>
    <row r="84" spans="2:9" ht="108" customHeight="1" x14ac:dyDescent="0.25">
      <c r="B84" s="113" t="s">
        <v>97</v>
      </c>
      <c r="C84" s="383" t="s">
        <v>11</v>
      </c>
      <c r="D84" s="384"/>
      <c r="E84" s="361" t="s">
        <v>457</v>
      </c>
      <c r="F84" s="362"/>
      <c r="G84" s="362"/>
      <c r="H84" s="363"/>
      <c r="I84" s="112" t="s">
        <v>13</v>
      </c>
    </row>
    <row r="85" spans="2:9" ht="60" x14ac:dyDescent="0.25">
      <c r="B85" s="113" t="s">
        <v>98</v>
      </c>
      <c r="C85" s="383" t="s">
        <v>11</v>
      </c>
      <c r="D85" s="384"/>
      <c r="E85" s="361" t="s">
        <v>458</v>
      </c>
      <c r="F85" s="362"/>
      <c r="G85" s="362"/>
      <c r="H85" s="363"/>
      <c r="I85" s="109" t="s">
        <v>13</v>
      </c>
    </row>
    <row r="86" spans="2:9" ht="44.25" customHeight="1" x14ac:dyDescent="0.25">
      <c r="B86" s="113" t="s">
        <v>100</v>
      </c>
      <c r="C86" s="383" t="s">
        <v>51</v>
      </c>
      <c r="D86" s="384"/>
      <c r="E86" s="361" t="s">
        <v>341</v>
      </c>
      <c r="F86" s="362"/>
      <c r="G86" s="362"/>
      <c r="H86" s="363"/>
      <c r="I86" s="109" t="s">
        <v>13</v>
      </c>
    </row>
    <row r="87" spans="2:9" ht="27.75" customHeight="1" thickBot="1" x14ac:dyDescent="0.3">
      <c r="B87" s="430" t="s">
        <v>359</v>
      </c>
      <c r="C87" s="430"/>
      <c r="D87" s="430"/>
      <c r="E87" s="430"/>
      <c r="F87" s="430"/>
      <c r="G87" s="430"/>
      <c r="H87" s="430"/>
      <c r="I87" s="431"/>
    </row>
    <row r="88" spans="2:9" ht="63.75" customHeight="1" x14ac:dyDescent="0.25">
      <c r="B88" s="115" t="s">
        <v>5</v>
      </c>
      <c r="C88" s="393" t="s">
        <v>6</v>
      </c>
      <c r="D88" s="394"/>
      <c r="E88" s="395" t="s">
        <v>7</v>
      </c>
      <c r="F88" s="396"/>
      <c r="G88" s="396"/>
      <c r="H88" s="397"/>
      <c r="I88" s="116" t="s">
        <v>8</v>
      </c>
    </row>
    <row r="89" spans="2:9" ht="51" customHeight="1" x14ac:dyDescent="0.25">
      <c r="B89" s="103" t="s">
        <v>31</v>
      </c>
      <c r="C89" s="359" t="s">
        <v>11</v>
      </c>
      <c r="D89" s="359"/>
      <c r="E89" s="373" t="s">
        <v>459</v>
      </c>
      <c r="F89" s="373"/>
      <c r="G89" s="373"/>
      <c r="H89" s="373"/>
      <c r="I89" s="114" t="s">
        <v>13</v>
      </c>
    </row>
    <row r="90" spans="2:9" ht="54.75" customHeight="1" x14ac:dyDescent="0.25">
      <c r="B90" s="111" t="s">
        <v>220</v>
      </c>
      <c r="C90" s="383" t="s">
        <v>342</v>
      </c>
      <c r="D90" s="384"/>
      <c r="E90" s="361" t="s">
        <v>460</v>
      </c>
      <c r="F90" s="362"/>
      <c r="G90" s="362"/>
      <c r="H90" s="363"/>
      <c r="I90" s="114" t="s">
        <v>13</v>
      </c>
    </row>
    <row r="91" spans="2:9" ht="49.5" customHeight="1" x14ac:dyDescent="0.25">
      <c r="B91" s="111" t="s">
        <v>229</v>
      </c>
      <c r="C91" s="383" t="s">
        <v>343</v>
      </c>
      <c r="D91" s="384"/>
      <c r="E91" s="361" t="s">
        <v>344</v>
      </c>
      <c r="F91" s="362"/>
      <c r="G91" s="362"/>
      <c r="H91" s="363"/>
      <c r="I91" s="114" t="s">
        <v>13</v>
      </c>
    </row>
    <row r="92" spans="2:9" ht="42" customHeight="1" x14ac:dyDescent="0.25">
      <c r="B92" s="111" t="s">
        <v>230</v>
      </c>
      <c r="C92" s="383" t="s">
        <v>342</v>
      </c>
      <c r="D92" s="384"/>
      <c r="E92" s="361" t="s">
        <v>461</v>
      </c>
      <c r="F92" s="362"/>
      <c r="G92" s="362"/>
      <c r="H92" s="363"/>
      <c r="I92" s="114" t="s">
        <v>13</v>
      </c>
    </row>
    <row r="93" spans="2:9" ht="45" x14ac:dyDescent="0.25">
      <c r="B93" s="103" t="s">
        <v>176</v>
      </c>
      <c r="C93" s="359" t="s">
        <v>391</v>
      </c>
      <c r="D93" s="359"/>
      <c r="E93" s="373" t="s">
        <v>392</v>
      </c>
      <c r="F93" s="373"/>
      <c r="G93" s="373"/>
      <c r="H93" s="373"/>
      <c r="I93" s="114" t="s">
        <v>13</v>
      </c>
    </row>
    <row r="94" spans="2:9" ht="40.5" customHeight="1" thickBot="1" x14ac:dyDescent="0.3">
      <c r="B94" s="428" t="s">
        <v>462</v>
      </c>
      <c r="C94" s="428"/>
      <c r="D94" s="428"/>
      <c r="E94" s="428"/>
      <c r="F94" s="428"/>
      <c r="G94" s="428"/>
      <c r="H94" s="428"/>
      <c r="I94" s="429"/>
    </row>
    <row r="95" spans="2:9" ht="15.75" thickBot="1" x14ac:dyDescent="0.3">
      <c r="B95" s="432" t="s">
        <v>463</v>
      </c>
      <c r="C95" s="433"/>
      <c r="D95" s="433"/>
      <c r="E95" s="433"/>
      <c r="F95" s="433"/>
      <c r="G95" s="433"/>
      <c r="H95" s="433"/>
      <c r="I95" s="434"/>
    </row>
    <row r="96" spans="2:9" ht="30.75" thickBot="1" x14ac:dyDescent="0.3">
      <c r="B96" s="101" t="s">
        <v>5</v>
      </c>
      <c r="C96" s="388" t="s">
        <v>6</v>
      </c>
      <c r="D96" s="389"/>
      <c r="E96" s="390" t="s">
        <v>7</v>
      </c>
      <c r="F96" s="391"/>
      <c r="G96" s="391"/>
      <c r="H96" s="392"/>
      <c r="I96" s="102" t="s">
        <v>8</v>
      </c>
    </row>
    <row r="97" spans="2:9" ht="30" x14ac:dyDescent="0.25">
      <c r="B97" s="113" t="s">
        <v>15</v>
      </c>
      <c r="C97" s="359" t="s">
        <v>33</v>
      </c>
      <c r="D97" s="359"/>
      <c r="E97" s="373" t="s">
        <v>393</v>
      </c>
      <c r="F97" s="373"/>
      <c r="G97" s="373"/>
      <c r="H97" s="373"/>
      <c r="I97" s="114" t="s">
        <v>10</v>
      </c>
    </row>
    <row r="98" spans="2:9" ht="30" x14ac:dyDescent="0.25">
      <c r="B98" s="113" t="s">
        <v>16</v>
      </c>
      <c r="C98" s="359" t="s">
        <v>32</v>
      </c>
      <c r="D98" s="359"/>
      <c r="E98" s="373" t="s">
        <v>394</v>
      </c>
      <c r="F98" s="373"/>
      <c r="G98" s="373"/>
      <c r="H98" s="373"/>
      <c r="I98" s="114" t="s">
        <v>10</v>
      </c>
    </row>
    <row r="99" spans="2:9" s="4" customFormat="1" ht="30" x14ac:dyDescent="0.25">
      <c r="B99" s="113" t="s">
        <v>17</v>
      </c>
      <c r="C99" s="359" t="s">
        <v>32</v>
      </c>
      <c r="D99" s="359"/>
      <c r="E99" s="373" t="s">
        <v>395</v>
      </c>
      <c r="F99" s="373"/>
      <c r="G99" s="373"/>
      <c r="H99" s="373"/>
      <c r="I99" s="114" t="s">
        <v>10</v>
      </c>
    </row>
    <row r="100" spans="2:9" s="4" customFormat="1" ht="45" x14ac:dyDescent="0.25">
      <c r="B100" s="117" t="s">
        <v>18</v>
      </c>
      <c r="C100" s="359" t="s">
        <v>32</v>
      </c>
      <c r="D100" s="359"/>
      <c r="E100" s="373" t="s">
        <v>396</v>
      </c>
      <c r="F100" s="373"/>
      <c r="G100" s="373"/>
      <c r="H100" s="373"/>
      <c r="I100" s="114" t="s">
        <v>10</v>
      </c>
    </row>
    <row r="101" spans="2:9" s="4" customFormat="1" x14ac:dyDescent="0.25">
      <c r="B101" s="117" t="s">
        <v>19</v>
      </c>
      <c r="C101" s="374" t="s">
        <v>32</v>
      </c>
      <c r="D101" s="374"/>
      <c r="E101" s="371" t="s">
        <v>397</v>
      </c>
      <c r="F101" s="371"/>
      <c r="G101" s="371"/>
      <c r="H101" s="371"/>
      <c r="I101" s="114" t="s">
        <v>10</v>
      </c>
    </row>
    <row r="102" spans="2:9" s="4" customFormat="1" ht="45" x14ac:dyDescent="0.25">
      <c r="B102" s="118" t="s">
        <v>430</v>
      </c>
      <c r="C102" s="372" t="s">
        <v>32</v>
      </c>
      <c r="D102" s="372"/>
      <c r="E102" s="375" t="s">
        <v>145</v>
      </c>
      <c r="F102" s="376"/>
      <c r="G102" s="376"/>
      <c r="H102" s="377"/>
      <c r="I102" s="114" t="s">
        <v>10</v>
      </c>
    </row>
    <row r="103" spans="2:9" s="4" customFormat="1" ht="101.25" customHeight="1" x14ac:dyDescent="0.25">
      <c r="B103" s="118" t="s">
        <v>464</v>
      </c>
      <c r="C103" s="372" t="s">
        <v>32</v>
      </c>
      <c r="D103" s="372"/>
      <c r="E103" s="371" t="s">
        <v>431</v>
      </c>
      <c r="F103" s="371"/>
      <c r="G103" s="371"/>
      <c r="H103" s="371"/>
      <c r="I103" s="114" t="s">
        <v>10</v>
      </c>
    </row>
    <row r="104" spans="2:9" s="4" customFormat="1" ht="57" customHeight="1" x14ac:dyDescent="0.25">
      <c r="B104" s="118" t="s">
        <v>417</v>
      </c>
      <c r="C104" s="372" t="s">
        <v>32</v>
      </c>
      <c r="D104" s="372"/>
      <c r="E104" s="371" t="s">
        <v>434</v>
      </c>
      <c r="F104" s="371"/>
      <c r="G104" s="371"/>
      <c r="H104" s="371"/>
      <c r="I104" s="114" t="s">
        <v>10</v>
      </c>
    </row>
    <row r="105" spans="2:9" ht="88.5" customHeight="1" x14ac:dyDescent="0.25">
      <c r="B105" s="118" t="s">
        <v>465</v>
      </c>
      <c r="C105" s="372" t="s">
        <v>32</v>
      </c>
      <c r="D105" s="372"/>
      <c r="E105" s="371" t="s">
        <v>433</v>
      </c>
      <c r="F105" s="371"/>
      <c r="G105" s="371"/>
      <c r="H105" s="371"/>
      <c r="I105" s="114" t="s">
        <v>10</v>
      </c>
    </row>
    <row r="106" spans="2:9" ht="55.5" customHeight="1" x14ac:dyDescent="0.25">
      <c r="B106" s="118" t="s">
        <v>432</v>
      </c>
      <c r="C106" s="372" t="s">
        <v>32</v>
      </c>
      <c r="D106" s="372"/>
      <c r="E106" s="371" t="s">
        <v>435</v>
      </c>
      <c r="F106" s="371"/>
      <c r="G106" s="371"/>
      <c r="H106" s="371"/>
      <c r="I106" s="114" t="s">
        <v>10</v>
      </c>
    </row>
    <row r="107" spans="2:9" ht="30" x14ac:dyDescent="0.25">
      <c r="B107" s="111" t="s">
        <v>229</v>
      </c>
      <c r="C107" s="383" t="s">
        <v>32</v>
      </c>
      <c r="D107" s="384"/>
      <c r="E107" s="361" t="s">
        <v>398</v>
      </c>
      <c r="F107" s="362"/>
      <c r="G107" s="362"/>
      <c r="H107" s="363"/>
      <c r="I107" s="114" t="s">
        <v>10</v>
      </c>
    </row>
    <row r="108" spans="2:9" ht="61.5" customHeight="1" x14ac:dyDescent="0.25">
      <c r="B108" s="113" t="s">
        <v>112</v>
      </c>
      <c r="C108" s="383" t="s">
        <v>32</v>
      </c>
      <c r="D108" s="384"/>
      <c r="E108" s="373" t="s">
        <v>260</v>
      </c>
      <c r="F108" s="373"/>
      <c r="G108" s="373"/>
      <c r="H108" s="373"/>
      <c r="I108" s="114" t="s">
        <v>10</v>
      </c>
    </row>
    <row r="109" spans="2:9" ht="82.5" customHeight="1" x14ac:dyDescent="0.25">
      <c r="B109" s="113" t="s">
        <v>101</v>
      </c>
      <c r="C109" s="383" t="s">
        <v>32</v>
      </c>
      <c r="D109" s="384"/>
      <c r="E109" s="373" t="s">
        <v>466</v>
      </c>
      <c r="F109" s="373"/>
      <c r="G109" s="373"/>
      <c r="H109" s="373"/>
      <c r="I109" s="114" t="s">
        <v>10</v>
      </c>
    </row>
    <row r="110" spans="2:9" ht="54" customHeight="1" x14ac:dyDescent="0.25">
      <c r="B110" s="113" t="s">
        <v>113</v>
      </c>
      <c r="C110" s="383" t="s">
        <v>32</v>
      </c>
      <c r="D110" s="384"/>
      <c r="E110" s="361" t="s">
        <v>467</v>
      </c>
      <c r="F110" s="362"/>
      <c r="G110" s="362"/>
      <c r="H110" s="363"/>
      <c r="I110" s="114" t="s">
        <v>10</v>
      </c>
    </row>
    <row r="111" spans="2:9" ht="68.25" customHeight="1" x14ac:dyDescent="0.25">
      <c r="B111" s="119" t="s">
        <v>115</v>
      </c>
      <c r="C111" s="383" t="s">
        <v>32</v>
      </c>
      <c r="D111" s="384"/>
      <c r="E111" s="361" t="s">
        <v>468</v>
      </c>
      <c r="F111" s="362"/>
      <c r="G111" s="362"/>
      <c r="H111" s="363"/>
      <c r="I111" s="114" t="s">
        <v>10</v>
      </c>
    </row>
    <row r="112" spans="2:9" ht="48.75" customHeight="1" x14ac:dyDescent="0.25">
      <c r="B112" s="119" t="s">
        <v>117</v>
      </c>
      <c r="C112" s="383" t="s">
        <v>32</v>
      </c>
      <c r="D112" s="384"/>
      <c r="E112" s="361" t="s">
        <v>261</v>
      </c>
      <c r="F112" s="362"/>
      <c r="G112" s="362"/>
      <c r="H112" s="363"/>
      <c r="I112" s="114" t="s">
        <v>10</v>
      </c>
    </row>
    <row r="113" spans="2:9" ht="30" customHeight="1" x14ac:dyDescent="0.25">
      <c r="B113" s="120" t="s">
        <v>118</v>
      </c>
      <c r="C113" s="383" t="s">
        <v>32</v>
      </c>
      <c r="D113" s="384"/>
      <c r="E113" s="361" t="s">
        <v>404</v>
      </c>
      <c r="F113" s="362"/>
      <c r="G113" s="362"/>
      <c r="H113" s="363"/>
      <c r="I113" s="114" t="s">
        <v>10</v>
      </c>
    </row>
    <row r="114" spans="2:9" ht="48" customHeight="1" x14ac:dyDescent="0.25">
      <c r="B114" s="119" t="s">
        <v>136</v>
      </c>
      <c r="C114" s="383" t="s">
        <v>32</v>
      </c>
      <c r="D114" s="384"/>
      <c r="E114" s="361" t="s">
        <v>402</v>
      </c>
      <c r="F114" s="362"/>
      <c r="G114" s="362"/>
      <c r="H114" s="363"/>
      <c r="I114" s="114" t="s">
        <v>10</v>
      </c>
    </row>
    <row r="115" spans="2:9" ht="30" x14ac:dyDescent="0.25">
      <c r="B115" s="117" t="s">
        <v>91</v>
      </c>
      <c r="C115" s="383" t="s">
        <v>32</v>
      </c>
      <c r="D115" s="384"/>
      <c r="E115" s="385" t="s">
        <v>262</v>
      </c>
      <c r="F115" s="386"/>
      <c r="G115" s="386"/>
      <c r="H115" s="387"/>
      <c r="I115" s="114" t="s">
        <v>10</v>
      </c>
    </row>
    <row r="116" spans="2:9" ht="35.25" customHeight="1" x14ac:dyDescent="0.25">
      <c r="B116" s="117" t="s">
        <v>119</v>
      </c>
      <c r="C116" s="383" t="s">
        <v>32</v>
      </c>
      <c r="D116" s="384"/>
      <c r="E116" s="361" t="s">
        <v>403</v>
      </c>
      <c r="F116" s="362"/>
      <c r="G116" s="362"/>
      <c r="H116" s="363"/>
      <c r="I116" s="114" t="s">
        <v>10</v>
      </c>
    </row>
    <row r="117" spans="2:9" ht="40.5" customHeight="1" thickBot="1" x14ac:dyDescent="0.3">
      <c r="B117" s="119" t="s">
        <v>120</v>
      </c>
      <c r="C117" s="364" t="s">
        <v>11</v>
      </c>
      <c r="D117" s="365"/>
      <c r="E117" s="366" t="s">
        <v>405</v>
      </c>
      <c r="F117" s="367"/>
      <c r="G117" s="367"/>
      <c r="H117" s="368"/>
      <c r="I117" s="114" t="s">
        <v>10</v>
      </c>
    </row>
    <row r="118" spans="2:9" ht="15.75" thickBot="1" x14ac:dyDescent="0.3">
      <c r="B118" s="418" t="s">
        <v>406</v>
      </c>
      <c r="C118" s="419"/>
      <c r="D118" s="419"/>
      <c r="E118" s="419"/>
      <c r="F118" s="419"/>
      <c r="G118" s="419"/>
      <c r="H118" s="419"/>
      <c r="I118" s="420"/>
    </row>
    <row r="119" spans="2:9" ht="30.75" thickBot="1" x14ac:dyDescent="0.3">
      <c r="B119" s="101" t="s">
        <v>5</v>
      </c>
      <c r="C119" s="388" t="s">
        <v>6</v>
      </c>
      <c r="D119" s="389"/>
      <c r="E119" s="398" t="s">
        <v>7</v>
      </c>
      <c r="F119" s="398"/>
      <c r="G119" s="398"/>
      <c r="H119" s="398"/>
      <c r="I119" s="102" t="s">
        <v>8</v>
      </c>
    </row>
    <row r="120" spans="2:9" ht="58.5" customHeight="1" x14ac:dyDescent="0.25">
      <c r="B120" s="121" t="s">
        <v>102</v>
      </c>
      <c r="C120" s="354" t="s">
        <v>14</v>
      </c>
      <c r="D120" s="355"/>
      <c r="E120" s="356" t="s">
        <v>275</v>
      </c>
      <c r="F120" s="357"/>
      <c r="G120" s="357"/>
      <c r="H120" s="358"/>
      <c r="I120" s="122" t="s">
        <v>10</v>
      </c>
    </row>
    <row r="121" spans="2:9" ht="31.5" customHeight="1" x14ac:dyDescent="0.25">
      <c r="B121" s="121" t="s">
        <v>210</v>
      </c>
      <c r="C121" s="354" t="s">
        <v>14</v>
      </c>
      <c r="D121" s="355"/>
      <c r="E121" s="356" t="s">
        <v>252</v>
      </c>
      <c r="F121" s="357"/>
      <c r="G121" s="357"/>
      <c r="H121" s="358"/>
      <c r="I121" s="122" t="s">
        <v>10</v>
      </c>
    </row>
    <row r="122" spans="2:9" ht="45.75" customHeight="1" x14ac:dyDescent="0.25">
      <c r="B122" s="121" t="s">
        <v>253</v>
      </c>
      <c r="C122" s="354" t="s">
        <v>11</v>
      </c>
      <c r="D122" s="355"/>
      <c r="E122" s="356" t="s">
        <v>276</v>
      </c>
      <c r="F122" s="357"/>
      <c r="G122" s="357"/>
      <c r="H122" s="358"/>
      <c r="I122" s="122" t="s">
        <v>10</v>
      </c>
    </row>
    <row r="123" spans="2:9" ht="48.75" customHeight="1" x14ac:dyDescent="0.25">
      <c r="B123" s="103" t="s">
        <v>186</v>
      </c>
      <c r="C123" s="405" t="s">
        <v>11</v>
      </c>
      <c r="D123" s="405"/>
      <c r="E123" s="406" t="s">
        <v>277</v>
      </c>
      <c r="F123" s="406"/>
      <c r="G123" s="406"/>
      <c r="H123" s="406"/>
      <c r="I123" s="109" t="s">
        <v>10</v>
      </c>
    </row>
    <row r="124" spans="2:9" ht="75" x14ac:dyDescent="0.25">
      <c r="B124" s="121" t="s">
        <v>254</v>
      </c>
      <c r="C124" s="354" t="s">
        <v>11</v>
      </c>
      <c r="D124" s="355"/>
      <c r="E124" s="356" t="s">
        <v>255</v>
      </c>
      <c r="F124" s="357"/>
      <c r="G124" s="357"/>
      <c r="H124" s="358"/>
      <c r="I124" s="122" t="s">
        <v>10</v>
      </c>
    </row>
    <row r="125" spans="2:9" ht="40.5" customHeight="1" x14ac:dyDescent="0.25">
      <c r="B125" s="121" t="s">
        <v>187</v>
      </c>
      <c r="C125" s="354" t="s">
        <v>11</v>
      </c>
      <c r="D125" s="355"/>
      <c r="E125" s="356" t="s">
        <v>281</v>
      </c>
      <c r="F125" s="357"/>
      <c r="G125" s="357"/>
      <c r="H125" s="358"/>
      <c r="I125" s="122" t="s">
        <v>10</v>
      </c>
    </row>
    <row r="126" spans="2:9" ht="21.75" customHeight="1" x14ac:dyDescent="0.25">
      <c r="B126" s="121" t="s">
        <v>24</v>
      </c>
      <c r="C126" s="354" t="s">
        <v>11</v>
      </c>
      <c r="D126" s="355"/>
      <c r="E126" s="356" t="s">
        <v>278</v>
      </c>
      <c r="F126" s="357"/>
      <c r="G126" s="357"/>
      <c r="H126" s="358"/>
      <c r="I126" s="122" t="s">
        <v>10</v>
      </c>
    </row>
    <row r="127" spans="2:9" ht="60" x14ac:dyDescent="0.25">
      <c r="B127" s="350" t="s">
        <v>207</v>
      </c>
      <c r="C127" s="403" t="s">
        <v>279</v>
      </c>
      <c r="D127" s="404"/>
      <c r="E127" s="375" t="s">
        <v>280</v>
      </c>
      <c r="F127" s="376"/>
      <c r="G127" s="376"/>
      <c r="H127" s="377"/>
      <c r="I127" s="123" t="s">
        <v>10</v>
      </c>
    </row>
    <row r="128" spans="2:9" ht="60" x14ac:dyDescent="0.25">
      <c r="B128" s="347" t="s">
        <v>208</v>
      </c>
      <c r="C128" s="403" t="s">
        <v>279</v>
      </c>
      <c r="D128" s="404"/>
      <c r="E128" s="375" t="s">
        <v>282</v>
      </c>
      <c r="F128" s="376"/>
      <c r="G128" s="376"/>
      <c r="H128" s="377"/>
      <c r="I128" s="123" t="s">
        <v>10</v>
      </c>
    </row>
    <row r="129" spans="2:9" ht="30" x14ac:dyDescent="0.25">
      <c r="B129" s="124" t="s">
        <v>206</v>
      </c>
      <c r="C129" s="405" t="s">
        <v>11</v>
      </c>
      <c r="D129" s="405"/>
      <c r="E129" s="406" t="s">
        <v>283</v>
      </c>
      <c r="F129" s="406"/>
      <c r="G129" s="406"/>
      <c r="H129" s="406"/>
      <c r="I129" s="125" t="s">
        <v>10</v>
      </c>
    </row>
    <row r="130" spans="2:9" ht="55.5" customHeight="1" thickBot="1" x14ac:dyDescent="0.3">
      <c r="B130" s="126" t="s">
        <v>256</v>
      </c>
      <c r="C130" s="407" t="s">
        <v>11</v>
      </c>
      <c r="D130" s="408"/>
      <c r="E130" s="409" t="s">
        <v>257</v>
      </c>
      <c r="F130" s="409"/>
      <c r="G130" s="409"/>
      <c r="H130" s="409"/>
      <c r="I130" s="127" t="s">
        <v>10</v>
      </c>
    </row>
  </sheetData>
  <mergeCells count="213">
    <mergeCell ref="B2:I2"/>
    <mergeCell ref="B3:I3"/>
    <mergeCell ref="B5:I5"/>
    <mergeCell ref="B6:I6"/>
    <mergeCell ref="B7:I7"/>
    <mergeCell ref="B9:I9"/>
    <mergeCell ref="B94:I94"/>
    <mergeCell ref="B87:I87"/>
    <mergeCell ref="B95:I95"/>
    <mergeCell ref="B19:I19"/>
    <mergeCell ref="B22:I22"/>
    <mergeCell ref="B23:I23"/>
    <mergeCell ref="B24:I24"/>
    <mergeCell ref="H26:I26"/>
    <mergeCell ref="B16:I16"/>
    <mergeCell ref="B17:I17"/>
    <mergeCell ref="B18:I18"/>
    <mergeCell ref="B11:I11"/>
    <mergeCell ref="B12:I12"/>
    <mergeCell ref="B13:I13"/>
    <mergeCell ref="B14:I14"/>
    <mergeCell ref="B15:I15"/>
    <mergeCell ref="C46:D46"/>
    <mergeCell ref="E46:H46"/>
    <mergeCell ref="B28:I28"/>
    <mergeCell ref="B29:I29"/>
    <mergeCell ref="B30:I30"/>
    <mergeCell ref="B33:I33"/>
    <mergeCell ref="B118:I118"/>
    <mergeCell ref="C119:D119"/>
    <mergeCell ref="E119:H119"/>
    <mergeCell ref="C36:D36"/>
    <mergeCell ref="E36:H36"/>
    <mergeCell ref="C37:D37"/>
    <mergeCell ref="E37:H37"/>
    <mergeCell ref="C38:D38"/>
    <mergeCell ref="E38:H38"/>
    <mergeCell ref="C44:D44"/>
    <mergeCell ref="E44:H44"/>
    <mergeCell ref="C45:D45"/>
    <mergeCell ref="E45:H45"/>
    <mergeCell ref="B51:I51"/>
    <mergeCell ref="C52:D52"/>
    <mergeCell ref="E52:H52"/>
    <mergeCell ref="C53:D53"/>
    <mergeCell ref="E53:H53"/>
    <mergeCell ref="C54:D54"/>
    <mergeCell ref="E54:H54"/>
    <mergeCell ref="C130:D130"/>
    <mergeCell ref="E130:H130"/>
    <mergeCell ref="B34:I34"/>
    <mergeCell ref="C35:D35"/>
    <mergeCell ref="E35:H35"/>
    <mergeCell ref="C42:D42"/>
    <mergeCell ref="E42:H42"/>
    <mergeCell ref="C43:D43"/>
    <mergeCell ref="E43:H43"/>
    <mergeCell ref="C39:D39"/>
    <mergeCell ref="E39:H39"/>
    <mergeCell ref="C41:D41"/>
    <mergeCell ref="E41:H41"/>
    <mergeCell ref="C47:D47"/>
    <mergeCell ref="E47:H47"/>
    <mergeCell ref="C48:D48"/>
    <mergeCell ref="E48:H48"/>
    <mergeCell ref="C129:D129"/>
    <mergeCell ref="E129:H129"/>
    <mergeCell ref="C127:D127"/>
    <mergeCell ref="E127:H127"/>
    <mergeCell ref="C128:D128"/>
    <mergeCell ref="E128:H128"/>
    <mergeCell ref="C123:D123"/>
    <mergeCell ref="E123:H123"/>
    <mergeCell ref="C124:D124"/>
    <mergeCell ref="E124:H124"/>
    <mergeCell ref="C125:D125"/>
    <mergeCell ref="E125:H125"/>
    <mergeCell ref="C126:D126"/>
    <mergeCell ref="E126:H126"/>
    <mergeCell ref="C120:D120"/>
    <mergeCell ref="E120:H120"/>
    <mergeCell ref="C121:D121"/>
    <mergeCell ref="E121:H121"/>
    <mergeCell ref="C122:D122"/>
    <mergeCell ref="C58:D58"/>
    <mergeCell ref="E58:H58"/>
    <mergeCell ref="C59:D59"/>
    <mergeCell ref="C105:D105"/>
    <mergeCell ref="E105:H105"/>
    <mergeCell ref="C61:D61"/>
    <mergeCell ref="E61:H61"/>
    <mergeCell ref="C62:D62"/>
    <mergeCell ref="E62:H62"/>
    <mergeCell ref="E122:H122"/>
    <mergeCell ref="E59:H59"/>
    <mergeCell ref="C60:D60"/>
    <mergeCell ref="E60:H60"/>
    <mergeCell ref="C69:D69"/>
    <mergeCell ref="E69:H69"/>
    <mergeCell ref="C70:D70"/>
    <mergeCell ref="E70:H70"/>
    <mergeCell ref="C66:D66"/>
    <mergeCell ref="E66:H66"/>
    <mergeCell ref="C55:D55"/>
    <mergeCell ref="E55:H55"/>
    <mergeCell ref="C56:D56"/>
    <mergeCell ref="E56:H56"/>
    <mergeCell ref="C57:D57"/>
    <mergeCell ref="E57:H57"/>
    <mergeCell ref="E64:H64"/>
    <mergeCell ref="C65:D65"/>
    <mergeCell ref="E65:H65"/>
    <mergeCell ref="C67:D67"/>
    <mergeCell ref="E67:H67"/>
    <mergeCell ref="C64:D64"/>
    <mergeCell ref="C63:D63"/>
    <mergeCell ref="E63:H63"/>
    <mergeCell ref="C72:D72"/>
    <mergeCell ref="E72:H72"/>
    <mergeCell ref="C73:D73"/>
    <mergeCell ref="E73:H73"/>
    <mergeCell ref="C74:D74"/>
    <mergeCell ref="E74:H74"/>
    <mergeCell ref="C75:D75"/>
    <mergeCell ref="C71:D71"/>
    <mergeCell ref="E71:H71"/>
    <mergeCell ref="C79:D79"/>
    <mergeCell ref="E79:H79"/>
    <mergeCell ref="C80:D80"/>
    <mergeCell ref="E80:H80"/>
    <mergeCell ref="C81:D81"/>
    <mergeCell ref="E81:H81"/>
    <mergeCell ref="E75:H75"/>
    <mergeCell ref="C76:D76"/>
    <mergeCell ref="E76:H76"/>
    <mergeCell ref="C77:D77"/>
    <mergeCell ref="E77:H77"/>
    <mergeCell ref="C78:D78"/>
    <mergeCell ref="E78:H78"/>
    <mergeCell ref="C85:D85"/>
    <mergeCell ref="E85:H85"/>
    <mergeCell ref="C86:D86"/>
    <mergeCell ref="E86:H86"/>
    <mergeCell ref="C88:D88"/>
    <mergeCell ref="E88:H88"/>
    <mergeCell ref="C82:D82"/>
    <mergeCell ref="E82:H82"/>
    <mergeCell ref="C83:D83"/>
    <mergeCell ref="E83:H83"/>
    <mergeCell ref="C84:D84"/>
    <mergeCell ref="E84:H84"/>
    <mergeCell ref="C99:D99"/>
    <mergeCell ref="E99:H99"/>
    <mergeCell ref="C92:D92"/>
    <mergeCell ref="E92:H92"/>
    <mergeCell ref="C93:D93"/>
    <mergeCell ref="E93:H93"/>
    <mergeCell ref="C96:D96"/>
    <mergeCell ref="E96:H96"/>
    <mergeCell ref="C89:D89"/>
    <mergeCell ref="E89:H89"/>
    <mergeCell ref="C90:D90"/>
    <mergeCell ref="E90:H90"/>
    <mergeCell ref="C91:D91"/>
    <mergeCell ref="E91:H91"/>
    <mergeCell ref="B20:I20"/>
    <mergeCell ref="B26:E26"/>
    <mergeCell ref="F26:G26"/>
    <mergeCell ref="C114:D114"/>
    <mergeCell ref="E114:H114"/>
    <mergeCell ref="C115:D115"/>
    <mergeCell ref="E115:H115"/>
    <mergeCell ref="C116:D116"/>
    <mergeCell ref="E116:H116"/>
    <mergeCell ref="C111:D111"/>
    <mergeCell ref="E111:H111"/>
    <mergeCell ref="C112:D112"/>
    <mergeCell ref="E112:H112"/>
    <mergeCell ref="C113:D113"/>
    <mergeCell ref="E113:H113"/>
    <mergeCell ref="C108:D108"/>
    <mergeCell ref="E108:H108"/>
    <mergeCell ref="C109:D109"/>
    <mergeCell ref="E109:H109"/>
    <mergeCell ref="C110:D110"/>
    <mergeCell ref="E110:H110"/>
    <mergeCell ref="C107:D107"/>
    <mergeCell ref="E107:H107"/>
    <mergeCell ref="C103:D103"/>
    <mergeCell ref="C49:D49"/>
    <mergeCell ref="E49:H49"/>
    <mergeCell ref="C50:D50"/>
    <mergeCell ref="E50:H50"/>
    <mergeCell ref="C40:D40"/>
    <mergeCell ref="E40:H40"/>
    <mergeCell ref="C117:D117"/>
    <mergeCell ref="E117:H117"/>
    <mergeCell ref="B68:I68"/>
    <mergeCell ref="E103:H103"/>
    <mergeCell ref="C104:D104"/>
    <mergeCell ref="E104:H104"/>
    <mergeCell ref="C106:D106"/>
    <mergeCell ref="E106:H106"/>
    <mergeCell ref="C100:D100"/>
    <mergeCell ref="E100:H100"/>
    <mergeCell ref="C101:D101"/>
    <mergeCell ref="E101:H101"/>
    <mergeCell ref="C102:D102"/>
    <mergeCell ref="E102:H102"/>
    <mergeCell ref="C97:D97"/>
    <mergeCell ref="E97:H97"/>
    <mergeCell ref="C98:D98"/>
    <mergeCell ref="E98:H98"/>
  </mergeCells>
  <pageMargins left="0.70866141732283472" right="0.70866141732283472" top="1.1417322834645669" bottom="0.74803149606299213" header="0.31496062992125984" footer="0.31496062992125984"/>
  <pageSetup paperSize="9" scale="80" fitToHeight="0" orientation="portrait" r:id="rId1"/>
  <headerFooter>
    <oddHeader>&amp;L&amp;G</oddHeader>
  </headerFooter>
  <rowBreaks count="7" manualBreakCount="7">
    <brk id="32" max="9" man="1"/>
    <brk id="45" max="9" man="1"/>
    <brk id="57" max="9" man="1"/>
    <brk id="67" max="9" man="1"/>
    <brk id="79" max="9" man="1"/>
    <brk id="93" max="9" man="1"/>
    <brk id="110" max="9"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72"/>
  <sheetViews>
    <sheetView showGridLines="0" view="pageBreakPreview" zoomScale="55" zoomScaleNormal="90" zoomScaleSheetLayoutView="55" zoomScalePageLayoutView="60" workbookViewId="0">
      <selection activeCell="B5" sqref="B5:Q5"/>
    </sheetView>
  </sheetViews>
  <sheetFormatPr baseColWidth="10" defaultRowHeight="15" x14ac:dyDescent="0.25"/>
  <cols>
    <col min="3" max="19" width="18.7109375" customWidth="1"/>
    <col min="20" max="20" width="17.28515625" customWidth="1"/>
    <col min="21" max="21" width="14.42578125" customWidth="1"/>
    <col min="22" max="22" width="13.28515625" customWidth="1"/>
    <col min="23" max="23" width="12.28515625" customWidth="1"/>
  </cols>
  <sheetData>
    <row r="2" spans="2:19" s="14" customFormat="1" x14ac:dyDescent="0.25">
      <c r="B2" s="699" t="s">
        <v>41</v>
      </c>
      <c r="C2" s="699"/>
      <c r="D2" s="699"/>
      <c r="E2" s="699"/>
      <c r="F2" s="699"/>
      <c r="G2" s="699"/>
      <c r="H2" s="87"/>
      <c r="I2" s="80"/>
      <c r="J2" s="78"/>
      <c r="K2" s="31"/>
      <c r="L2" s="31"/>
      <c r="M2" s="31"/>
      <c r="N2" s="31"/>
      <c r="O2" s="31"/>
      <c r="P2" s="31"/>
    </row>
    <row r="3" spans="2:19" s="19" customFormat="1" x14ac:dyDescent="0.25">
      <c r="B3" s="488" t="s">
        <v>42</v>
      </c>
      <c r="C3" s="489"/>
      <c r="D3" s="489"/>
      <c r="E3" s="489"/>
      <c r="F3" s="489"/>
      <c r="G3" s="489"/>
      <c r="H3" s="86"/>
      <c r="I3" s="81"/>
      <c r="J3" s="79"/>
    </row>
    <row r="4" spans="2:19" ht="15.75" thickBot="1" x14ac:dyDescent="0.3"/>
    <row r="5" spans="2:19" ht="93" customHeight="1" thickBot="1" x14ac:dyDescent="0.3">
      <c r="B5" s="689" t="s">
        <v>529</v>
      </c>
      <c r="C5" s="846"/>
      <c r="D5" s="846"/>
      <c r="E5" s="846"/>
      <c r="F5" s="846"/>
      <c r="G5" s="846"/>
      <c r="H5" s="846"/>
      <c r="I5" s="846"/>
      <c r="J5" s="846"/>
      <c r="K5" s="846"/>
      <c r="L5" s="846"/>
      <c r="M5" s="846"/>
      <c r="N5" s="846"/>
      <c r="O5" s="846"/>
      <c r="P5" s="846"/>
      <c r="Q5" s="847"/>
      <c r="R5" s="20"/>
      <c r="S5" s="20"/>
    </row>
    <row r="6" spans="2:19" ht="19.5" customHeight="1" x14ac:dyDescent="0.25">
      <c r="B6" s="54"/>
      <c r="C6" s="55"/>
      <c r="D6" s="55"/>
      <c r="E6" s="55"/>
      <c r="F6" s="55"/>
      <c r="G6" s="55"/>
      <c r="H6" s="55"/>
      <c r="I6" s="55"/>
      <c r="J6" s="55"/>
      <c r="K6" s="55"/>
      <c r="L6" s="55"/>
      <c r="M6" s="55"/>
      <c r="N6" s="55"/>
      <c r="O6" s="55"/>
      <c r="P6" s="55"/>
      <c r="Q6" s="55"/>
      <c r="R6" s="55"/>
      <c r="S6" s="20"/>
    </row>
    <row r="7" spans="2:19" ht="10.5" customHeight="1" thickBot="1" x14ac:dyDescent="0.3">
      <c r="B7" s="63"/>
    </row>
    <row r="8" spans="2:19" ht="10.5" customHeight="1" x14ac:dyDescent="0.25">
      <c r="B8" s="676" t="s">
        <v>508</v>
      </c>
      <c r="C8" s="677"/>
      <c r="D8" s="677"/>
      <c r="E8" s="678" t="s">
        <v>509</v>
      </c>
      <c r="F8" s="679"/>
      <c r="G8" s="82"/>
      <c r="H8" s="82"/>
      <c r="I8" s="82"/>
      <c r="J8" s="82"/>
      <c r="K8" s="82"/>
      <c r="L8" s="82"/>
      <c r="M8" s="82"/>
      <c r="N8" s="82"/>
      <c r="O8" s="82"/>
      <c r="P8" s="82"/>
      <c r="Q8" s="82"/>
      <c r="R8" s="82"/>
    </row>
    <row r="9" spans="2:19" ht="15.75" customHeight="1" thickBot="1" x14ac:dyDescent="0.3">
      <c r="B9" s="680"/>
      <c r="C9" s="601"/>
      <c r="D9" s="601"/>
      <c r="E9" s="681"/>
      <c r="F9" s="682"/>
      <c r="G9" s="82"/>
      <c r="H9" s="82"/>
      <c r="I9" s="82"/>
      <c r="J9" s="82"/>
      <c r="K9" s="82"/>
      <c r="L9" s="82"/>
      <c r="M9" s="82"/>
      <c r="N9" s="82"/>
      <c r="O9" s="82"/>
      <c r="P9" s="82"/>
      <c r="Q9" s="82"/>
      <c r="R9" s="82"/>
    </row>
    <row r="10" spans="2:19" ht="15.75" customHeight="1" x14ac:dyDescent="0.25">
      <c r="B10" s="640" t="s">
        <v>151</v>
      </c>
      <c r="C10" s="638" t="s">
        <v>211</v>
      </c>
      <c r="D10" s="722" t="s">
        <v>210</v>
      </c>
      <c r="E10" s="683" t="s">
        <v>185</v>
      </c>
      <c r="F10" s="684"/>
      <c r="G10" s="684"/>
      <c r="H10" s="684"/>
      <c r="I10" s="684"/>
      <c r="J10" s="684"/>
      <c r="K10" s="684"/>
      <c r="L10" s="684"/>
      <c r="M10" s="684"/>
      <c r="N10" s="722" t="s">
        <v>206</v>
      </c>
      <c r="O10" s="722" t="s">
        <v>153</v>
      </c>
      <c r="P10" s="720" t="s">
        <v>266</v>
      </c>
      <c r="Q10" s="82"/>
      <c r="R10" s="722" t="s">
        <v>188</v>
      </c>
    </row>
    <row r="11" spans="2:19" ht="15.75" customHeight="1" x14ac:dyDescent="0.25">
      <c r="B11" s="848"/>
      <c r="C11" s="845"/>
      <c r="D11" s="841"/>
      <c r="E11" s="842" t="s">
        <v>212</v>
      </c>
      <c r="F11" s="843"/>
      <c r="G11" s="843"/>
      <c r="H11" s="844"/>
      <c r="I11" s="849" t="s">
        <v>186</v>
      </c>
      <c r="J11" s="849"/>
      <c r="K11" s="849"/>
      <c r="L11" s="842" t="s">
        <v>267</v>
      </c>
      <c r="M11" s="844"/>
      <c r="N11" s="841"/>
      <c r="O11" s="841"/>
      <c r="P11" s="850"/>
      <c r="Q11" s="82"/>
      <c r="R11" s="841"/>
    </row>
    <row r="12" spans="2:19" ht="76.5" customHeight="1" thickBot="1" x14ac:dyDescent="0.3">
      <c r="B12" s="735"/>
      <c r="C12" s="708"/>
      <c r="D12" s="723"/>
      <c r="E12" s="248" t="s">
        <v>187</v>
      </c>
      <c r="F12" s="248" t="s">
        <v>24</v>
      </c>
      <c r="G12" s="248" t="s">
        <v>376</v>
      </c>
      <c r="H12" s="248" t="s">
        <v>377</v>
      </c>
      <c r="I12" s="248" t="s">
        <v>187</v>
      </c>
      <c r="J12" s="248" t="s">
        <v>24</v>
      </c>
      <c r="K12" s="248" t="s">
        <v>208</v>
      </c>
      <c r="L12" s="248" t="s">
        <v>187</v>
      </c>
      <c r="M12" s="248" t="s">
        <v>24</v>
      </c>
      <c r="N12" s="723"/>
      <c r="O12" s="723"/>
      <c r="P12" s="721"/>
      <c r="Q12" s="82"/>
      <c r="R12" s="723"/>
    </row>
    <row r="13" spans="2:19" x14ac:dyDescent="0.25">
      <c r="B13" s="336">
        <v>1</v>
      </c>
      <c r="C13" s="337"/>
      <c r="D13" s="337"/>
      <c r="E13" s="172"/>
      <c r="F13" s="172"/>
      <c r="G13" s="172"/>
      <c r="H13" s="172"/>
      <c r="I13" s="172"/>
      <c r="J13" s="172"/>
      <c r="K13" s="172"/>
      <c r="L13" s="172"/>
      <c r="M13" s="172"/>
      <c r="N13" s="337"/>
      <c r="O13" s="338"/>
      <c r="P13" s="267"/>
      <c r="Q13" s="82"/>
      <c r="R13" s="339">
        <f>E13+I13+L13</f>
        <v>0</v>
      </c>
    </row>
    <row r="14" spans="2:19" ht="15" customHeight="1" x14ac:dyDescent="0.25">
      <c r="B14" s="340">
        <v>2</v>
      </c>
      <c r="C14" s="337"/>
      <c r="D14" s="337"/>
      <c r="E14" s="174"/>
      <c r="F14" s="174"/>
      <c r="G14" s="174"/>
      <c r="H14" s="174"/>
      <c r="I14" s="174"/>
      <c r="J14" s="174"/>
      <c r="K14" s="174"/>
      <c r="L14" s="174"/>
      <c r="M14" s="174"/>
      <c r="N14" s="341"/>
      <c r="O14" s="342"/>
      <c r="P14" s="194"/>
      <c r="Q14" s="82"/>
      <c r="R14" s="339">
        <f t="shared" ref="R14:R42" si="0">E14+I14+L14</f>
        <v>0</v>
      </c>
    </row>
    <row r="15" spans="2:19" x14ac:dyDescent="0.25">
      <c r="B15" s="340">
        <v>3</v>
      </c>
      <c r="C15" s="337"/>
      <c r="D15" s="337"/>
      <c r="E15" s="174"/>
      <c r="F15" s="174"/>
      <c r="G15" s="174"/>
      <c r="H15" s="174"/>
      <c r="I15" s="174"/>
      <c r="J15" s="174"/>
      <c r="K15" s="174"/>
      <c r="L15" s="174"/>
      <c r="M15" s="174"/>
      <c r="N15" s="341"/>
      <c r="O15" s="342"/>
      <c r="P15" s="194"/>
      <c r="Q15" s="82"/>
      <c r="R15" s="339">
        <f t="shared" si="0"/>
        <v>0</v>
      </c>
    </row>
    <row r="16" spans="2:19" x14ac:dyDescent="0.25">
      <c r="B16" s="340">
        <v>4</v>
      </c>
      <c r="C16" s="337"/>
      <c r="D16" s="337"/>
      <c r="E16" s="174"/>
      <c r="F16" s="174"/>
      <c r="G16" s="174"/>
      <c r="H16" s="174"/>
      <c r="I16" s="174"/>
      <c r="J16" s="174"/>
      <c r="K16" s="174"/>
      <c r="L16" s="174"/>
      <c r="M16" s="174"/>
      <c r="N16" s="341"/>
      <c r="O16" s="342"/>
      <c r="P16" s="194"/>
      <c r="Q16" s="82"/>
      <c r="R16" s="339">
        <f t="shared" si="0"/>
        <v>0</v>
      </c>
    </row>
    <row r="17" spans="2:18" x14ac:dyDescent="0.25">
      <c r="B17" s="340">
        <v>5</v>
      </c>
      <c r="C17" s="337"/>
      <c r="D17" s="337"/>
      <c r="E17" s="174"/>
      <c r="F17" s="174"/>
      <c r="G17" s="174"/>
      <c r="H17" s="174"/>
      <c r="I17" s="174"/>
      <c r="J17" s="174"/>
      <c r="K17" s="174"/>
      <c r="L17" s="174"/>
      <c r="M17" s="174"/>
      <c r="N17" s="341"/>
      <c r="O17" s="342"/>
      <c r="P17" s="194"/>
      <c r="Q17" s="82"/>
      <c r="R17" s="339">
        <f t="shared" si="0"/>
        <v>0</v>
      </c>
    </row>
    <row r="18" spans="2:18" x14ac:dyDescent="0.25">
      <c r="B18" s="340">
        <v>6</v>
      </c>
      <c r="C18" s="337"/>
      <c r="D18" s="337"/>
      <c r="E18" s="174"/>
      <c r="F18" s="174"/>
      <c r="G18" s="174"/>
      <c r="H18" s="174"/>
      <c r="I18" s="174"/>
      <c r="J18" s="174"/>
      <c r="K18" s="174"/>
      <c r="L18" s="174"/>
      <c r="M18" s="174"/>
      <c r="N18" s="341"/>
      <c r="O18" s="342"/>
      <c r="P18" s="194"/>
      <c r="Q18" s="82"/>
      <c r="R18" s="339">
        <f t="shared" si="0"/>
        <v>0</v>
      </c>
    </row>
    <row r="19" spans="2:18" x14ac:dyDescent="0.25">
      <c r="B19" s="340">
        <v>7</v>
      </c>
      <c r="C19" s="337"/>
      <c r="D19" s="337"/>
      <c r="E19" s="174"/>
      <c r="F19" s="174"/>
      <c r="G19" s="174"/>
      <c r="H19" s="174"/>
      <c r="I19" s="174"/>
      <c r="J19" s="174"/>
      <c r="K19" s="174"/>
      <c r="L19" s="174"/>
      <c r="M19" s="174"/>
      <c r="N19" s="341"/>
      <c r="O19" s="342"/>
      <c r="P19" s="194"/>
      <c r="Q19" s="82"/>
      <c r="R19" s="339">
        <f t="shared" si="0"/>
        <v>0</v>
      </c>
    </row>
    <row r="20" spans="2:18" x14ac:dyDescent="0.25">
      <c r="B20" s="340">
        <v>8</v>
      </c>
      <c r="C20" s="337"/>
      <c r="D20" s="337"/>
      <c r="E20" s="174"/>
      <c r="F20" s="174"/>
      <c r="G20" s="174"/>
      <c r="H20" s="174"/>
      <c r="I20" s="174"/>
      <c r="J20" s="174"/>
      <c r="K20" s="174"/>
      <c r="L20" s="174"/>
      <c r="M20" s="174"/>
      <c r="N20" s="341"/>
      <c r="O20" s="342"/>
      <c r="P20" s="194"/>
      <c r="Q20" s="82"/>
      <c r="R20" s="339">
        <f t="shared" si="0"/>
        <v>0</v>
      </c>
    </row>
    <row r="21" spans="2:18" x14ac:dyDescent="0.25">
      <c r="B21" s="340">
        <v>9</v>
      </c>
      <c r="C21" s="337"/>
      <c r="D21" s="337"/>
      <c r="E21" s="174"/>
      <c r="F21" s="174"/>
      <c r="G21" s="174"/>
      <c r="H21" s="174"/>
      <c r="I21" s="174"/>
      <c r="J21" s="174"/>
      <c r="K21" s="174"/>
      <c r="L21" s="174"/>
      <c r="M21" s="174"/>
      <c r="N21" s="341"/>
      <c r="O21" s="342"/>
      <c r="P21" s="194"/>
      <c r="Q21" s="82"/>
      <c r="R21" s="339">
        <f t="shared" si="0"/>
        <v>0</v>
      </c>
    </row>
    <row r="22" spans="2:18" x14ac:dyDescent="0.25">
      <c r="B22" s="340">
        <v>10</v>
      </c>
      <c r="C22" s="337"/>
      <c r="D22" s="337"/>
      <c r="E22" s="174"/>
      <c r="F22" s="174"/>
      <c r="G22" s="174"/>
      <c r="H22" s="174"/>
      <c r="I22" s="174"/>
      <c r="J22" s="174"/>
      <c r="K22" s="174"/>
      <c r="L22" s="174"/>
      <c r="M22" s="174"/>
      <c r="N22" s="341"/>
      <c r="O22" s="342"/>
      <c r="P22" s="194"/>
      <c r="Q22" s="82"/>
      <c r="R22" s="339">
        <f t="shared" si="0"/>
        <v>0</v>
      </c>
    </row>
    <row r="23" spans="2:18" x14ac:dyDescent="0.25">
      <c r="B23" s="340">
        <v>11</v>
      </c>
      <c r="C23" s="337"/>
      <c r="D23" s="337"/>
      <c r="E23" s="174"/>
      <c r="F23" s="174"/>
      <c r="G23" s="174"/>
      <c r="H23" s="174"/>
      <c r="I23" s="174"/>
      <c r="J23" s="174"/>
      <c r="K23" s="174"/>
      <c r="L23" s="174"/>
      <c r="M23" s="174"/>
      <c r="N23" s="341"/>
      <c r="O23" s="342"/>
      <c r="P23" s="194"/>
      <c r="Q23" s="82"/>
      <c r="R23" s="339">
        <f t="shared" si="0"/>
        <v>0</v>
      </c>
    </row>
    <row r="24" spans="2:18" x14ac:dyDescent="0.25">
      <c r="B24" s="340">
        <v>12</v>
      </c>
      <c r="C24" s="337"/>
      <c r="D24" s="337"/>
      <c r="E24" s="174"/>
      <c r="F24" s="174"/>
      <c r="G24" s="174"/>
      <c r="H24" s="174"/>
      <c r="I24" s="174"/>
      <c r="J24" s="174"/>
      <c r="K24" s="174"/>
      <c r="L24" s="174"/>
      <c r="M24" s="174"/>
      <c r="N24" s="341"/>
      <c r="O24" s="342"/>
      <c r="P24" s="194"/>
      <c r="Q24" s="82"/>
      <c r="R24" s="339">
        <f t="shared" si="0"/>
        <v>0</v>
      </c>
    </row>
    <row r="25" spans="2:18" x14ac:dyDescent="0.25">
      <c r="B25" s="340">
        <v>13</v>
      </c>
      <c r="C25" s="337"/>
      <c r="D25" s="337"/>
      <c r="E25" s="174"/>
      <c r="F25" s="174"/>
      <c r="G25" s="174"/>
      <c r="H25" s="174"/>
      <c r="I25" s="174"/>
      <c r="J25" s="174"/>
      <c r="K25" s="174"/>
      <c r="L25" s="174"/>
      <c r="M25" s="174"/>
      <c r="N25" s="341"/>
      <c r="O25" s="342"/>
      <c r="P25" s="194"/>
      <c r="Q25" s="82"/>
      <c r="R25" s="339">
        <f t="shared" si="0"/>
        <v>0</v>
      </c>
    </row>
    <row r="26" spans="2:18" x14ac:dyDescent="0.25">
      <c r="B26" s="340">
        <v>14</v>
      </c>
      <c r="C26" s="337"/>
      <c r="D26" s="337"/>
      <c r="E26" s="174"/>
      <c r="F26" s="174"/>
      <c r="G26" s="174"/>
      <c r="H26" s="174"/>
      <c r="I26" s="174"/>
      <c r="J26" s="174"/>
      <c r="K26" s="174"/>
      <c r="L26" s="174"/>
      <c r="M26" s="174"/>
      <c r="N26" s="341"/>
      <c r="O26" s="342"/>
      <c r="P26" s="194"/>
      <c r="Q26" s="82"/>
      <c r="R26" s="339">
        <f t="shared" si="0"/>
        <v>0</v>
      </c>
    </row>
    <row r="27" spans="2:18" x14ac:dyDescent="0.25">
      <c r="B27" s="340">
        <v>15</v>
      </c>
      <c r="C27" s="337"/>
      <c r="D27" s="337"/>
      <c r="E27" s="174"/>
      <c r="F27" s="174"/>
      <c r="G27" s="174"/>
      <c r="H27" s="174"/>
      <c r="I27" s="174"/>
      <c r="J27" s="174"/>
      <c r="K27" s="174"/>
      <c r="L27" s="174"/>
      <c r="M27" s="174"/>
      <c r="N27" s="341"/>
      <c r="O27" s="342"/>
      <c r="P27" s="194"/>
      <c r="Q27" s="82"/>
      <c r="R27" s="339">
        <f t="shared" si="0"/>
        <v>0</v>
      </c>
    </row>
    <row r="28" spans="2:18" x14ac:dyDescent="0.25">
      <c r="B28" s="340">
        <v>16</v>
      </c>
      <c r="C28" s="337"/>
      <c r="D28" s="337"/>
      <c r="E28" s="174"/>
      <c r="F28" s="174"/>
      <c r="G28" s="174"/>
      <c r="H28" s="174"/>
      <c r="I28" s="174"/>
      <c r="J28" s="174"/>
      <c r="K28" s="174"/>
      <c r="L28" s="174"/>
      <c r="M28" s="174"/>
      <c r="N28" s="341"/>
      <c r="O28" s="342"/>
      <c r="P28" s="194"/>
      <c r="Q28" s="82"/>
      <c r="R28" s="339">
        <f t="shared" si="0"/>
        <v>0</v>
      </c>
    </row>
    <row r="29" spans="2:18" x14ac:dyDescent="0.25">
      <c r="B29" s="340">
        <v>17</v>
      </c>
      <c r="C29" s="337"/>
      <c r="D29" s="337"/>
      <c r="E29" s="174"/>
      <c r="F29" s="174"/>
      <c r="G29" s="174"/>
      <c r="H29" s="174"/>
      <c r="I29" s="174"/>
      <c r="J29" s="174"/>
      <c r="K29" s="174"/>
      <c r="L29" s="174"/>
      <c r="M29" s="174"/>
      <c r="N29" s="341"/>
      <c r="O29" s="342"/>
      <c r="P29" s="194"/>
      <c r="Q29" s="82"/>
      <c r="R29" s="339">
        <f t="shared" si="0"/>
        <v>0</v>
      </c>
    </row>
    <row r="30" spans="2:18" x14ac:dyDescent="0.25">
      <c r="B30" s="340">
        <v>18</v>
      </c>
      <c r="C30" s="337"/>
      <c r="D30" s="337"/>
      <c r="E30" s="174"/>
      <c r="F30" s="174"/>
      <c r="G30" s="174"/>
      <c r="H30" s="174"/>
      <c r="I30" s="174"/>
      <c r="J30" s="174"/>
      <c r="K30" s="174"/>
      <c r="L30" s="174"/>
      <c r="M30" s="174"/>
      <c r="N30" s="341"/>
      <c r="O30" s="342"/>
      <c r="P30" s="194"/>
      <c r="Q30" s="82"/>
      <c r="R30" s="339">
        <f t="shared" si="0"/>
        <v>0</v>
      </c>
    </row>
    <row r="31" spans="2:18" x14ac:dyDescent="0.25">
      <c r="B31" s="340">
        <v>19</v>
      </c>
      <c r="C31" s="337"/>
      <c r="D31" s="337"/>
      <c r="E31" s="174"/>
      <c r="F31" s="174"/>
      <c r="G31" s="174"/>
      <c r="H31" s="174"/>
      <c r="I31" s="174"/>
      <c r="J31" s="174"/>
      <c r="K31" s="174"/>
      <c r="L31" s="174"/>
      <c r="M31" s="174"/>
      <c r="N31" s="341"/>
      <c r="O31" s="342"/>
      <c r="P31" s="194"/>
      <c r="Q31" s="82"/>
      <c r="R31" s="339">
        <f t="shared" si="0"/>
        <v>0</v>
      </c>
    </row>
    <row r="32" spans="2:18" x14ac:dyDescent="0.25">
      <c r="B32" s="340">
        <v>20</v>
      </c>
      <c r="C32" s="337"/>
      <c r="D32" s="337"/>
      <c r="E32" s="174"/>
      <c r="F32" s="174"/>
      <c r="G32" s="174"/>
      <c r="H32" s="174"/>
      <c r="I32" s="174"/>
      <c r="J32" s="174"/>
      <c r="K32" s="174"/>
      <c r="L32" s="174"/>
      <c r="M32" s="174"/>
      <c r="N32" s="341"/>
      <c r="O32" s="342"/>
      <c r="P32" s="194"/>
      <c r="Q32" s="82"/>
      <c r="R32" s="339">
        <f t="shared" si="0"/>
        <v>0</v>
      </c>
    </row>
    <row r="33" spans="2:18" x14ac:dyDescent="0.25">
      <c r="B33" s="340">
        <v>21</v>
      </c>
      <c r="C33" s="337"/>
      <c r="D33" s="337"/>
      <c r="E33" s="174"/>
      <c r="F33" s="174"/>
      <c r="G33" s="174"/>
      <c r="H33" s="174"/>
      <c r="I33" s="174"/>
      <c r="J33" s="174"/>
      <c r="K33" s="174"/>
      <c r="L33" s="174"/>
      <c r="M33" s="174"/>
      <c r="N33" s="341"/>
      <c r="O33" s="342"/>
      <c r="P33" s="194"/>
      <c r="Q33" s="82"/>
      <c r="R33" s="339">
        <f t="shared" si="0"/>
        <v>0</v>
      </c>
    </row>
    <row r="34" spans="2:18" x14ac:dyDescent="0.25">
      <c r="B34" s="340">
        <v>22</v>
      </c>
      <c r="C34" s="337"/>
      <c r="D34" s="337"/>
      <c r="E34" s="174"/>
      <c r="F34" s="174"/>
      <c r="G34" s="174"/>
      <c r="H34" s="174"/>
      <c r="I34" s="174"/>
      <c r="J34" s="174"/>
      <c r="K34" s="174"/>
      <c r="L34" s="174"/>
      <c r="M34" s="174"/>
      <c r="N34" s="341"/>
      <c r="O34" s="342"/>
      <c r="P34" s="194"/>
      <c r="Q34" s="82"/>
      <c r="R34" s="339">
        <f t="shared" si="0"/>
        <v>0</v>
      </c>
    </row>
    <row r="35" spans="2:18" x14ac:dyDescent="0.25">
      <c r="B35" s="340">
        <v>23</v>
      </c>
      <c r="C35" s="337"/>
      <c r="D35" s="337"/>
      <c r="E35" s="174"/>
      <c r="F35" s="174"/>
      <c r="G35" s="174"/>
      <c r="H35" s="174"/>
      <c r="I35" s="174"/>
      <c r="J35" s="174"/>
      <c r="K35" s="174"/>
      <c r="L35" s="174"/>
      <c r="M35" s="174"/>
      <c r="N35" s="341"/>
      <c r="O35" s="342"/>
      <c r="P35" s="194"/>
      <c r="Q35" s="82"/>
      <c r="R35" s="339">
        <f t="shared" si="0"/>
        <v>0</v>
      </c>
    </row>
    <row r="36" spans="2:18" x14ac:dyDescent="0.25">
      <c r="B36" s="340">
        <v>24</v>
      </c>
      <c r="C36" s="337"/>
      <c r="D36" s="337"/>
      <c r="E36" s="174"/>
      <c r="F36" s="174"/>
      <c r="G36" s="174"/>
      <c r="H36" s="174"/>
      <c r="I36" s="174"/>
      <c r="J36" s="174"/>
      <c r="K36" s="174"/>
      <c r="L36" s="174"/>
      <c r="M36" s="174"/>
      <c r="N36" s="341"/>
      <c r="O36" s="342"/>
      <c r="P36" s="194"/>
      <c r="Q36" s="82"/>
      <c r="R36" s="339">
        <f t="shared" si="0"/>
        <v>0</v>
      </c>
    </row>
    <row r="37" spans="2:18" x14ac:dyDescent="0.25">
      <c r="B37" s="340">
        <v>25</v>
      </c>
      <c r="C37" s="337"/>
      <c r="D37" s="337"/>
      <c r="E37" s="174"/>
      <c r="F37" s="174"/>
      <c r="G37" s="174"/>
      <c r="H37" s="174"/>
      <c r="I37" s="174"/>
      <c r="J37" s="174"/>
      <c r="K37" s="174"/>
      <c r="L37" s="174"/>
      <c r="M37" s="174"/>
      <c r="N37" s="341"/>
      <c r="O37" s="342"/>
      <c r="P37" s="194"/>
      <c r="Q37" s="82"/>
      <c r="R37" s="339">
        <f t="shared" si="0"/>
        <v>0</v>
      </c>
    </row>
    <row r="38" spans="2:18" x14ac:dyDescent="0.25">
      <c r="B38" s="340">
        <v>26</v>
      </c>
      <c r="C38" s="337"/>
      <c r="D38" s="337"/>
      <c r="E38" s="174"/>
      <c r="F38" s="174"/>
      <c r="G38" s="174"/>
      <c r="H38" s="174"/>
      <c r="I38" s="174"/>
      <c r="J38" s="174"/>
      <c r="K38" s="174"/>
      <c r="L38" s="174"/>
      <c r="M38" s="174"/>
      <c r="N38" s="341"/>
      <c r="O38" s="342"/>
      <c r="P38" s="194"/>
      <c r="Q38" s="82"/>
      <c r="R38" s="339">
        <f t="shared" si="0"/>
        <v>0</v>
      </c>
    </row>
    <row r="39" spans="2:18" x14ac:dyDescent="0.25">
      <c r="B39" s="340">
        <v>27</v>
      </c>
      <c r="C39" s="337"/>
      <c r="D39" s="337"/>
      <c r="E39" s="174"/>
      <c r="F39" s="174"/>
      <c r="G39" s="174"/>
      <c r="H39" s="174"/>
      <c r="I39" s="174"/>
      <c r="J39" s="174"/>
      <c r="K39" s="174"/>
      <c r="L39" s="174"/>
      <c r="M39" s="174"/>
      <c r="N39" s="341"/>
      <c r="O39" s="342"/>
      <c r="P39" s="194"/>
      <c r="Q39" s="82"/>
      <c r="R39" s="339">
        <f t="shared" si="0"/>
        <v>0</v>
      </c>
    </row>
    <row r="40" spans="2:18" x14ac:dyDescent="0.25">
      <c r="B40" s="340">
        <v>28</v>
      </c>
      <c r="C40" s="337"/>
      <c r="D40" s="337"/>
      <c r="E40" s="174"/>
      <c r="F40" s="174"/>
      <c r="G40" s="174"/>
      <c r="H40" s="174"/>
      <c r="I40" s="174"/>
      <c r="J40" s="174"/>
      <c r="K40" s="174"/>
      <c r="L40" s="174"/>
      <c r="M40" s="174"/>
      <c r="N40" s="341"/>
      <c r="O40" s="342"/>
      <c r="P40" s="194"/>
      <c r="Q40" s="82"/>
      <c r="R40" s="339">
        <f t="shared" si="0"/>
        <v>0</v>
      </c>
    </row>
    <row r="41" spans="2:18" x14ac:dyDescent="0.25">
      <c r="B41" s="340">
        <v>29</v>
      </c>
      <c r="C41" s="337"/>
      <c r="D41" s="337"/>
      <c r="E41" s="174"/>
      <c r="F41" s="174"/>
      <c r="G41" s="174"/>
      <c r="H41" s="174"/>
      <c r="I41" s="174"/>
      <c r="J41" s="174"/>
      <c r="K41" s="174"/>
      <c r="L41" s="174"/>
      <c r="M41" s="174"/>
      <c r="N41" s="341"/>
      <c r="O41" s="342"/>
      <c r="P41" s="194"/>
      <c r="Q41" s="82"/>
      <c r="R41" s="339">
        <f t="shared" si="0"/>
        <v>0</v>
      </c>
    </row>
    <row r="42" spans="2:18" x14ac:dyDescent="0.25">
      <c r="B42" s="340">
        <v>30</v>
      </c>
      <c r="C42" s="337"/>
      <c r="D42" s="337"/>
      <c r="E42" s="174"/>
      <c r="F42" s="174"/>
      <c r="G42" s="174"/>
      <c r="H42" s="174"/>
      <c r="I42" s="174"/>
      <c r="J42" s="174"/>
      <c r="K42" s="174"/>
      <c r="L42" s="174"/>
      <c r="M42" s="174"/>
      <c r="N42" s="341"/>
      <c r="O42" s="342"/>
      <c r="P42" s="194"/>
      <c r="Q42" s="82"/>
      <c r="R42" s="339">
        <f t="shared" si="0"/>
        <v>0</v>
      </c>
    </row>
    <row r="43" spans="2:18" ht="15.75" thickBot="1" x14ac:dyDescent="0.3">
      <c r="B43" s="212" t="s">
        <v>150</v>
      </c>
      <c r="C43" s="343" t="s">
        <v>150</v>
      </c>
      <c r="D43" s="277" t="s">
        <v>150</v>
      </c>
      <c r="E43" s="277" t="s">
        <v>150</v>
      </c>
      <c r="F43" s="277" t="s">
        <v>150</v>
      </c>
      <c r="G43" s="277" t="s">
        <v>150</v>
      </c>
      <c r="H43" s="277" t="s">
        <v>150</v>
      </c>
      <c r="I43" s="277" t="s">
        <v>150</v>
      </c>
      <c r="J43" s="277" t="s">
        <v>150</v>
      </c>
      <c r="K43" s="277" t="s">
        <v>150</v>
      </c>
      <c r="L43" s="277" t="s">
        <v>150</v>
      </c>
      <c r="M43" s="277" t="s">
        <v>150</v>
      </c>
      <c r="N43" s="277" t="s">
        <v>150</v>
      </c>
      <c r="O43" s="236" t="s">
        <v>150</v>
      </c>
      <c r="P43" s="279" t="s">
        <v>150</v>
      </c>
      <c r="Q43" s="82"/>
      <c r="R43" s="277" t="s">
        <v>150</v>
      </c>
    </row>
    <row r="44" spans="2:18" x14ac:dyDescent="0.25">
      <c r="B44" s="344" t="s">
        <v>375</v>
      </c>
      <c r="C44" s="82"/>
      <c r="D44" s="82"/>
      <c r="E44" s="82"/>
      <c r="F44" s="82"/>
      <c r="G44" s="82"/>
      <c r="H44" s="82"/>
      <c r="I44" s="82"/>
      <c r="J44" s="82"/>
      <c r="K44" s="82"/>
      <c r="L44" s="82"/>
      <c r="M44" s="82"/>
      <c r="N44" s="82"/>
      <c r="O44" s="82"/>
      <c r="P44" s="82"/>
      <c r="Q44" s="82"/>
      <c r="R44" s="82"/>
    </row>
    <row r="45" spans="2:18" x14ac:dyDescent="0.25">
      <c r="B45" s="82"/>
      <c r="C45" s="82"/>
      <c r="D45" s="82"/>
      <c r="E45" s="82"/>
      <c r="F45" s="82"/>
      <c r="G45" s="82"/>
      <c r="H45" s="82"/>
      <c r="I45" s="82"/>
      <c r="J45" s="82"/>
      <c r="K45" s="82"/>
      <c r="L45" s="82"/>
      <c r="M45" s="82"/>
      <c r="N45" s="82"/>
      <c r="O45" s="82"/>
      <c r="P45" s="82"/>
      <c r="Q45" s="82"/>
      <c r="R45" s="82"/>
    </row>
    <row r="46" spans="2:18" x14ac:dyDescent="0.25">
      <c r="B46" s="82"/>
      <c r="C46" s="82"/>
      <c r="D46" s="82"/>
      <c r="E46" s="82"/>
      <c r="F46" s="82"/>
      <c r="G46" s="82"/>
      <c r="H46" s="82"/>
      <c r="I46" s="82"/>
      <c r="J46" s="82"/>
      <c r="K46" s="82"/>
      <c r="L46" s="82"/>
      <c r="M46" s="82"/>
      <c r="N46" s="82"/>
      <c r="O46" s="82"/>
      <c r="P46" s="82"/>
      <c r="Q46" s="82"/>
      <c r="R46" s="82"/>
    </row>
    <row r="47" spans="2:18" x14ac:dyDescent="0.25">
      <c r="B47" s="82"/>
      <c r="C47" s="82"/>
      <c r="D47" s="82"/>
      <c r="E47" s="82"/>
      <c r="F47" s="82"/>
      <c r="G47" s="82"/>
      <c r="H47" s="82"/>
      <c r="I47" s="82"/>
      <c r="J47" s="82"/>
      <c r="K47" s="82"/>
      <c r="L47" s="82"/>
      <c r="M47" s="82"/>
      <c r="N47" s="82"/>
      <c r="O47" s="82"/>
      <c r="P47" s="82"/>
      <c r="Q47" s="82"/>
      <c r="R47" s="82"/>
    </row>
    <row r="48" spans="2:18" x14ac:dyDescent="0.25">
      <c r="B48" s="82"/>
      <c r="C48" s="82"/>
      <c r="D48" s="82"/>
      <c r="E48" s="82"/>
      <c r="F48" s="82"/>
      <c r="G48" s="82"/>
      <c r="H48" s="82"/>
      <c r="I48" s="82"/>
      <c r="J48" s="82"/>
      <c r="K48" s="82"/>
      <c r="L48" s="82"/>
      <c r="M48" s="82"/>
      <c r="N48" s="82"/>
      <c r="O48" s="82"/>
      <c r="P48" s="82"/>
      <c r="Q48" s="82"/>
      <c r="R48" s="82"/>
    </row>
    <row r="49" spans="2:18" x14ac:dyDescent="0.25">
      <c r="B49" s="82"/>
      <c r="C49" s="82"/>
      <c r="D49" s="82"/>
      <c r="E49" s="82"/>
      <c r="F49" s="82"/>
      <c r="G49" s="82"/>
      <c r="H49" s="82"/>
      <c r="I49" s="82"/>
      <c r="J49" s="82"/>
      <c r="K49" s="82"/>
      <c r="L49" s="82"/>
      <c r="M49" s="82"/>
      <c r="N49" s="82"/>
      <c r="O49" s="82"/>
      <c r="P49" s="82"/>
      <c r="Q49" s="82"/>
      <c r="R49" s="82"/>
    </row>
    <row r="50" spans="2:18" x14ac:dyDescent="0.25">
      <c r="B50" s="82"/>
      <c r="C50" s="82"/>
      <c r="D50" s="82"/>
      <c r="E50" s="82"/>
      <c r="F50" s="82"/>
      <c r="G50" s="82"/>
      <c r="H50" s="82"/>
      <c r="I50" s="82"/>
      <c r="J50" s="82"/>
      <c r="K50" s="82"/>
      <c r="L50" s="82"/>
      <c r="M50" s="82"/>
      <c r="N50" s="82"/>
      <c r="O50" s="82"/>
      <c r="P50" s="82"/>
      <c r="Q50" s="82"/>
      <c r="R50" s="82"/>
    </row>
    <row r="51" spans="2:18" x14ac:dyDescent="0.25">
      <c r="B51" s="82"/>
      <c r="C51" s="82"/>
      <c r="D51" s="82"/>
      <c r="E51" s="82"/>
      <c r="F51" s="82"/>
      <c r="G51" s="82"/>
      <c r="H51" s="82"/>
      <c r="I51" s="82"/>
      <c r="J51" s="82"/>
      <c r="K51" s="82"/>
      <c r="L51" s="82"/>
      <c r="M51" s="82"/>
      <c r="N51" s="82"/>
      <c r="O51" s="82"/>
      <c r="P51" s="82"/>
      <c r="Q51" s="82"/>
      <c r="R51" s="82"/>
    </row>
    <row r="52" spans="2:18" x14ac:dyDescent="0.25">
      <c r="B52" s="82"/>
      <c r="C52" s="82"/>
      <c r="D52" s="82"/>
      <c r="E52" s="82"/>
      <c r="F52" s="82"/>
      <c r="G52" s="82"/>
      <c r="H52" s="82"/>
      <c r="I52" s="82"/>
      <c r="J52" s="82"/>
      <c r="K52" s="82"/>
      <c r="L52" s="82"/>
      <c r="M52" s="82"/>
      <c r="N52" s="82"/>
      <c r="O52" s="82"/>
      <c r="P52" s="82"/>
      <c r="Q52" s="82"/>
      <c r="R52" s="82"/>
    </row>
    <row r="53" spans="2:18" x14ac:dyDescent="0.25">
      <c r="B53" s="82"/>
      <c r="C53" s="82"/>
      <c r="D53" s="82"/>
      <c r="E53" s="82"/>
      <c r="F53" s="82"/>
      <c r="G53" s="82"/>
      <c r="H53" s="82"/>
      <c r="I53" s="82"/>
      <c r="J53" s="82"/>
      <c r="K53" s="82"/>
      <c r="L53" s="82"/>
      <c r="M53" s="82"/>
      <c r="N53" s="82"/>
      <c r="O53" s="82"/>
      <c r="P53" s="82"/>
      <c r="Q53" s="82"/>
      <c r="R53" s="82"/>
    </row>
    <row r="54" spans="2:18" x14ac:dyDescent="0.25">
      <c r="B54" s="82"/>
      <c r="C54" s="82"/>
      <c r="D54" s="82"/>
      <c r="E54" s="82"/>
      <c r="F54" s="82"/>
      <c r="G54" s="82"/>
      <c r="H54" s="82"/>
      <c r="I54" s="82"/>
      <c r="J54" s="82"/>
      <c r="K54" s="82"/>
      <c r="L54" s="82"/>
      <c r="M54" s="82"/>
      <c r="N54" s="82"/>
      <c r="O54" s="82"/>
      <c r="P54" s="82"/>
      <c r="Q54" s="82"/>
      <c r="R54" s="82"/>
    </row>
    <row r="55" spans="2:18" x14ac:dyDescent="0.25">
      <c r="B55" s="82"/>
      <c r="C55" s="82"/>
      <c r="D55" s="82"/>
      <c r="E55" s="82"/>
      <c r="F55" s="82"/>
      <c r="G55" s="82"/>
      <c r="H55" s="82"/>
      <c r="I55" s="82"/>
      <c r="J55" s="82"/>
      <c r="K55" s="82"/>
      <c r="L55" s="82"/>
      <c r="M55" s="82"/>
      <c r="N55" s="82"/>
      <c r="O55" s="82"/>
      <c r="P55" s="82"/>
      <c r="Q55" s="82"/>
      <c r="R55" s="82"/>
    </row>
    <row r="56" spans="2:18" x14ac:dyDescent="0.25">
      <c r="B56" s="82"/>
      <c r="C56" s="82"/>
      <c r="D56" s="82"/>
      <c r="E56" s="82"/>
      <c r="F56" s="82"/>
      <c r="G56" s="82"/>
      <c r="H56" s="82"/>
      <c r="I56" s="82"/>
      <c r="J56" s="82"/>
      <c r="K56" s="82"/>
      <c r="L56" s="82"/>
      <c r="M56" s="82"/>
      <c r="N56" s="82"/>
      <c r="O56" s="82"/>
      <c r="P56" s="82"/>
      <c r="Q56" s="82"/>
      <c r="R56" s="82"/>
    </row>
    <row r="57" spans="2:18" x14ac:dyDescent="0.25">
      <c r="B57" s="82"/>
      <c r="C57" s="82"/>
      <c r="D57" s="82"/>
      <c r="E57" s="82"/>
      <c r="F57" s="82"/>
      <c r="G57" s="82"/>
      <c r="H57" s="82"/>
      <c r="I57" s="82"/>
      <c r="J57" s="82"/>
      <c r="K57" s="82"/>
      <c r="L57" s="82"/>
      <c r="M57" s="82"/>
      <c r="N57" s="82"/>
      <c r="O57" s="82"/>
      <c r="P57" s="82"/>
      <c r="Q57" s="82"/>
      <c r="R57" s="82"/>
    </row>
    <row r="58" spans="2:18" x14ac:dyDescent="0.25">
      <c r="B58" s="82"/>
      <c r="C58" s="82"/>
      <c r="D58" s="82"/>
      <c r="E58" s="82"/>
      <c r="F58" s="82"/>
      <c r="G58" s="82"/>
      <c r="H58" s="82"/>
      <c r="I58" s="82"/>
      <c r="J58" s="82"/>
      <c r="K58" s="82"/>
      <c r="L58" s="82"/>
      <c r="M58" s="82"/>
      <c r="N58" s="82"/>
      <c r="O58" s="82"/>
      <c r="P58" s="82"/>
      <c r="Q58" s="82"/>
      <c r="R58" s="82"/>
    </row>
    <row r="59" spans="2:18" x14ac:dyDescent="0.25">
      <c r="B59" s="82"/>
      <c r="C59" s="82"/>
      <c r="D59" s="82"/>
      <c r="E59" s="82"/>
      <c r="F59" s="82"/>
      <c r="G59" s="82"/>
      <c r="H59" s="82"/>
      <c r="I59" s="82"/>
      <c r="J59" s="82"/>
      <c r="K59" s="82"/>
      <c r="L59" s="82"/>
      <c r="M59" s="82"/>
      <c r="N59" s="82"/>
      <c r="O59" s="82"/>
      <c r="P59" s="82"/>
      <c r="Q59" s="82"/>
      <c r="R59" s="82"/>
    </row>
    <row r="60" spans="2:18" x14ac:dyDescent="0.25">
      <c r="B60" s="82"/>
      <c r="C60" s="82"/>
      <c r="D60" s="82"/>
      <c r="E60" s="82"/>
      <c r="F60" s="82"/>
      <c r="G60" s="82"/>
      <c r="H60" s="82"/>
      <c r="I60" s="82"/>
      <c r="J60" s="82"/>
      <c r="K60" s="82"/>
      <c r="L60" s="82"/>
      <c r="M60" s="82"/>
      <c r="N60" s="82"/>
      <c r="O60" s="82"/>
      <c r="P60" s="82"/>
      <c r="Q60" s="82"/>
      <c r="R60" s="82"/>
    </row>
    <row r="61" spans="2:18" x14ac:dyDescent="0.25">
      <c r="B61" s="82"/>
      <c r="C61" s="82"/>
      <c r="D61" s="82"/>
      <c r="E61" s="82"/>
      <c r="F61" s="82"/>
      <c r="G61" s="82"/>
      <c r="H61" s="82"/>
      <c r="I61" s="82"/>
      <c r="J61" s="82"/>
      <c r="K61" s="82"/>
      <c r="L61" s="82"/>
      <c r="M61" s="82"/>
      <c r="N61" s="82"/>
      <c r="O61" s="82"/>
      <c r="P61" s="82"/>
      <c r="Q61" s="82"/>
      <c r="R61" s="82"/>
    </row>
    <row r="62" spans="2:18" x14ac:dyDescent="0.25">
      <c r="B62" s="82"/>
      <c r="C62" s="82"/>
      <c r="D62" s="82"/>
      <c r="E62" s="82"/>
      <c r="F62" s="82"/>
      <c r="G62" s="82"/>
      <c r="H62" s="82"/>
      <c r="I62" s="82"/>
      <c r="J62" s="82"/>
      <c r="K62" s="82"/>
      <c r="L62" s="82"/>
      <c r="M62" s="82"/>
      <c r="N62" s="82"/>
      <c r="O62" s="82"/>
      <c r="P62" s="82"/>
      <c r="Q62" s="82"/>
      <c r="R62" s="82"/>
    </row>
    <row r="63" spans="2:18" x14ac:dyDescent="0.25">
      <c r="B63" s="82"/>
      <c r="C63" s="82"/>
      <c r="D63" s="82"/>
      <c r="E63" s="82"/>
      <c r="F63" s="82"/>
      <c r="G63" s="82"/>
      <c r="H63" s="82"/>
      <c r="I63" s="82"/>
      <c r="J63" s="82"/>
      <c r="K63" s="82"/>
      <c r="L63" s="82"/>
      <c r="M63" s="82"/>
      <c r="N63" s="82"/>
      <c r="O63" s="82"/>
      <c r="P63" s="82"/>
      <c r="Q63" s="82"/>
      <c r="R63" s="82"/>
    </row>
    <row r="64" spans="2:18" x14ac:dyDescent="0.25">
      <c r="B64" s="82"/>
      <c r="C64" s="82"/>
      <c r="D64" s="82"/>
      <c r="E64" s="82"/>
      <c r="F64" s="82"/>
      <c r="G64" s="82"/>
      <c r="H64" s="82"/>
      <c r="I64" s="82"/>
      <c r="J64" s="82"/>
      <c r="K64" s="82"/>
      <c r="L64" s="82"/>
      <c r="M64" s="82"/>
      <c r="N64" s="82"/>
      <c r="O64" s="82"/>
      <c r="P64" s="82"/>
      <c r="Q64" s="82"/>
      <c r="R64" s="82"/>
    </row>
    <row r="65" spans="2:18" x14ac:dyDescent="0.25">
      <c r="B65" s="82"/>
      <c r="C65" s="82"/>
      <c r="D65" s="82"/>
      <c r="E65" s="82"/>
      <c r="F65" s="82"/>
      <c r="G65" s="82"/>
      <c r="H65" s="82"/>
      <c r="I65" s="82"/>
      <c r="J65" s="82"/>
      <c r="K65" s="82"/>
      <c r="L65" s="82"/>
      <c r="M65" s="82"/>
      <c r="N65" s="82"/>
      <c r="O65" s="82"/>
      <c r="P65" s="82"/>
      <c r="Q65" s="82"/>
      <c r="R65" s="82"/>
    </row>
    <row r="66" spans="2:18" x14ac:dyDescent="0.25">
      <c r="B66" s="82"/>
      <c r="C66" s="82"/>
      <c r="D66" s="82"/>
      <c r="E66" s="82"/>
      <c r="F66" s="82"/>
      <c r="G66" s="82"/>
      <c r="H66" s="82"/>
      <c r="I66" s="82"/>
      <c r="J66" s="82"/>
      <c r="K66" s="82"/>
      <c r="L66" s="82"/>
      <c r="M66" s="82"/>
      <c r="N66" s="82"/>
      <c r="O66" s="82"/>
      <c r="P66" s="82"/>
      <c r="Q66" s="82"/>
      <c r="R66" s="82"/>
    </row>
    <row r="67" spans="2:18" x14ac:dyDescent="0.25">
      <c r="B67" s="82"/>
      <c r="C67" s="82"/>
      <c r="D67" s="82"/>
      <c r="E67" s="82"/>
      <c r="F67" s="82"/>
      <c r="G67" s="82"/>
      <c r="H67" s="82"/>
      <c r="I67" s="82"/>
      <c r="J67" s="82"/>
      <c r="K67" s="82"/>
      <c r="L67" s="82"/>
      <c r="M67" s="82"/>
      <c r="N67" s="82"/>
      <c r="O67" s="82"/>
      <c r="P67" s="82"/>
      <c r="Q67" s="82"/>
      <c r="R67" s="82"/>
    </row>
    <row r="68" spans="2:18" x14ac:dyDescent="0.25">
      <c r="B68" s="82"/>
      <c r="C68" s="82"/>
      <c r="D68" s="82"/>
      <c r="E68" s="82"/>
      <c r="F68" s="82"/>
      <c r="G68" s="82"/>
      <c r="H68" s="82"/>
      <c r="I68" s="82"/>
      <c r="J68" s="82"/>
      <c r="K68" s="82"/>
      <c r="L68" s="82"/>
      <c r="M68" s="82"/>
      <c r="N68" s="82"/>
      <c r="O68" s="82"/>
      <c r="P68" s="82"/>
      <c r="Q68" s="82"/>
      <c r="R68" s="82"/>
    </row>
    <row r="69" spans="2:18" x14ac:dyDescent="0.25">
      <c r="B69" s="82"/>
      <c r="C69" s="82"/>
      <c r="D69" s="82"/>
      <c r="E69" s="82"/>
      <c r="F69" s="82"/>
      <c r="G69" s="82"/>
      <c r="H69" s="82"/>
      <c r="I69" s="82"/>
      <c r="J69" s="82"/>
      <c r="K69" s="82"/>
      <c r="L69" s="82"/>
      <c r="M69" s="82"/>
      <c r="N69" s="82"/>
      <c r="O69" s="82"/>
      <c r="P69" s="82"/>
      <c r="Q69" s="82"/>
      <c r="R69" s="82"/>
    </row>
    <row r="70" spans="2:18" x14ac:dyDescent="0.25">
      <c r="B70" s="82"/>
      <c r="C70" s="82"/>
      <c r="D70" s="82"/>
      <c r="E70" s="82"/>
      <c r="F70" s="82"/>
      <c r="G70" s="82"/>
      <c r="H70" s="82"/>
      <c r="I70" s="82"/>
      <c r="J70" s="82"/>
      <c r="K70" s="82"/>
      <c r="L70" s="82"/>
      <c r="M70" s="82"/>
      <c r="N70" s="82"/>
      <c r="O70" s="82"/>
      <c r="P70" s="82"/>
      <c r="Q70" s="82"/>
      <c r="R70" s="82"/>
    </row>
    <row r="71" spans="2:18" x14ac:dyDescent="0.25">
      <c r="B71" s="82"/>
      <c r="C71" s="82"/>
      <c r="D71" s="82"/>
      <c r="E71" s="82"/>
      <c r="F71" s="82"/>
      <c r="G71" s="82"/>
      <c r="H71" s="82"/>
      <c r="I71" s="82"/>
      <c r="J71" s="82"/>
      <c r="K71" s="82"/>
      <c r="L71" s="82"/>
      <c r="M71" s="82"/>
      <c r="N71" s="82"/>
      <c r="O71" s="82"/>
      <c r="P71" s="82"/>
      <c r="Q71" s="82"/>
      <c r="R71" s="82"/>
    </row>
    <row r="72" spans="2:18" x14ac:dyDescent="0.25">
      <c r="B72" s="82"/>
      <c r="C72" s="82"/>
      <c r="D72" s="82"/>
      <c r="E72" s="82"/>
      <c r="F72" s="82"/>
      <c r="G72" s="82"/>
      <c r="H72" s="82"/>
      <c r="I72" s="82"/>
      <c r="J72" s="82"/>
      <c r="K72" s="82"/>
      <c r="L72" s="82"/>
      <c r="M72" s="82"/>
      <c r="N72" s="82"/>
      <c r="O72" s="82"/>
      <c r="P72" s="82"/>
      <c r="Q72" s="82"/>
      <c r="R72" s="82"/>
    </row>
  </sheetData>
  <mergeCells count="18">
    <mergeCell ref="B2:G2"/>
    <mergeCell ref="B3:G3"/>
    <mergeCell ref="B5:Q5"/>
    <mergeCell ref="B10:B12"/>
    <mergeCell ref="D10:D12"/>
    <mergeCell ref="I11:K11"/>
    <mergeCell ref="O10:O12"/>
    <mergeCell ref="P10:P12"/>
    <mergeCell ref="N10:N12"/>
    <mergeCell ref="L11:M11"/>
    <mergeCell ref="E10:M10"/>
    <mergeCell ref="R10:R12"/>
    <mergeCell ref="B8:D8"/>
    <mergeCell ref="E8:F8"/>
    <mergeCell ref="B9:D9"/>
    <mergeCell ref="E9:F9"/>
    <mergeCell ref="E11:H11"/>
    <mergeCell ref="C10:C12"/>
  </mergeCells>
  <dataValidations disablePrompts="1" count="3">
    <dataValidation type="list" allowBlank="1" showInputMessage="1" showErrorMessage="1" sqref="C13:C42">
      <formula1>"Automoteur,Automotrice,TAGV,Locomotive,Matériel remorqué,Autre matériel moteur"</formula1>
    </dataValidation>
    <dataValidation type="list" allowBlank="1" showInputMessage="1" showErrorMessage="1" sqref="D13:D42">
      <formula1>"Electrique,Thermique,Bimode,Sans objet"</formula1>
    </dataValidation>
    <dataValidation type="list" allowBlank="1" showInputMessage="1" showErrorMessage="1" sqref="B9:D9">
      <formula1>"Service conventionné régional,Service Conventionné longue-distance,Service non-conventionné"</formula1>
    </dataValidation>
  </dataValidations>
  <pageMargins left="0.25" right="0.25" top="0.75" bottom="0.75" header="0.3" footer="0.3"/>
  <pageSetup paperSize="9" scale="41" fitToHeight="0" orientation="landscape"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25"/>
  <sheetViews>
    <sheetView showGridLines="0" view="pageBreakPreview" zoomScale="80" zoomScaleNormal="100" zoomScaleSheetLayoutView="80" zoomScalePageLayoutView="80" workbookViewId="0">
      <selection activeCell="B2" sqref="B2:O2"/>
    </sheetView>
  </sheetViews>
  <sheetFormatPr baseColWidth="10" defaultRowHeight="15" x14ac:dyDescent="0.25"/>
  <cols>
    <col min="6" max="6" width="13.85546875" customWidth="1"/>
    <col min="7" max="7" width="1" customWidth="1"/>
  </cols>
  <sheetData>
    <row r="2" spans="2:15" s="56" customFormat="1" x14ac:dyDescent="0.25">
      <c r="B2" s="165" t="s">
        <v>34</v>
      </c>
      <c r="C2" s="165"/>
      <c r="D2" s="165"/>
      <c r="E2" s="14"/>
      <c r="F2" s="14"/>
      <c r="G2" s="14"/>
      <c r="H2" s="14"/>
      <c r="I2" s="14"/>
      <c r="J2" s="14"/>
      <c r="K2" s="14"/>
      <c r="L2" s="14"/>
      <c r="M2" s="14"/>
      <c r="N2" s="14"/>
      <c r="O2" s="14"/>
    </row>
    <row r="3" spans="2:15" s="56" customFormat="1" x14ac:dyDescent="0.25"/>
    <row r="4" spans="2:15" s="56" customFormat="1" x14ac:dyDescent="0.25">
      <c r="B4" s="128" t="s">
        <v>209</v>
      </c>
      <c r="C4" s="57"/>
      <c r="D4" s="57"/>
      <c r="E4" s="57"/>
    </row>
    <row r="5" spans="2:15" ht="15.75" thickBot="1" x14ac:dyDescent="0.3"/>
    <row r="6" spans="2:15" x14ac:dyDescent="0.25">
      <c r="B6" s="451" t="s">
        <v>35</v>
      </c>
      <c r="C6" s="452"/>
      <c r="D6" s="452"/>
      <c r="E6" s="452"/>
      <c r="F6" s="452"/>
      <c r="G6" s="15"/>
      <c r="H6" s="453"/>
      <c r="I6" s="454"/>
      <c r="J6" s="454"/>
      <c r="K6" s="454"/>
      <c r="L6" s="454"/>
      <c r="M6" s="454"/>
      <c r="N6" s="454"/>
      <c r="O6" s="455"/>
    </row>
    <row r="7" spans="2:15" x14ac:dyDescent="0.25">
      <c r="B7" s="456" t="s">
        <v>360</v>
      </c>
      <c r="C7" s="457"/>
      <c r="D7" s="457"/>
      <c r="E7" s="457"/>
      <c r="F7" s="457"/>
      <c r="G7" s="16"/>
      <c r="H7" s="458"/>
      <c r="I7" s="459"/>
      <c r="J7" s="459"/>
      <c r="K7" s="459"/>
      <c r="L7" s="459"/>
      <c r="M7" s="459"/>
      <c r="N7" s="459"/>
      <c r="O7" s="460"/>
    </row>
    <row r="8" spans="2:15" x14ac:dyDescent="0.25">
      <c r="B8" s="456" t="s">
        <v>36</v>
      </c>
      <c r="C8" s="457"/>
      <c r="D8" s="457"/>
      <c r="E8" s="457"/>
      <c r="F8" s="457"/>
      <c r="G8" s="16"/>
      <c r="H8" s="458"/>
      <c r="I8" s="459"/>
      <c r="J8" s="459"/>
      <c r="K8" s="459"/>
      <c r="L8" s="459"/>
      <c r="M8" s="459"/>
      <c r="N8" s="459"/>
      <c r="O8" s="460"/>
    </row>
    <row r="9" spans="2:15" x14ac:dyDescent="0.25">
      <c r="B9" s="129" t="s">
        <v>37</v>
      </c>
      <c r="C9" s="130"/>
      <c r="D9" s="130"/>
      <c r="E9" s="130"/>
      <c r="F9" s="130"/>
      <c r="G9" s="16"/>
      <c r="H9" s="458"/>
      <c r="I9" s="459"/>
      <c r="J9" s="459"/>
      <c r="K9" s="459"/>
      <c r="L9" s="459"/>
      <c r="M9" s="459"/>
      <c r="N9" s="459"/>
      <c r="O9" s="460"/>
    </row>
    <row r="10" spans="2:15" ht="15.75" thickBot="1" x14ac:dyDescent="0.3">
      <c r="B10" s="446" t="s">
        <v>40</v>
      </c>
      <c r="C10" s="447"/>
      <c r="D10" s="447"/>
      <c r="E10" s="447"/>
      <c r="F10" s="447"/>
      <c r="G10" s="17"/>
      <c r="H10" s="448"/>
      <c r="I10" s="449"/>
      <c r="J10" s="449"/>
      <c r="K10" s="449"/>
      <c r="L10" s="449"/>
      <c r="M10" s="449"/>
      <c r="N10" s="449"/>
      <c r="O10" s="450"/>
    </row>
    <row r="11" spans="2:15" ht="15.75" thickBot="1" x14ac:dyDescent="0.3">
      <c r="B11" s="131"/>
      <c r="C11" s="131"/>
      <c r="D11" s="131"/>
      <c r="E11" s="131"/>
      <c r="F11" s="131"/>
      <c r="G11" s="2"/>
      <c r="H11" s="18"/>
      <c r="I11" s="18"/>
      <c r="J11" s="18"/>
      <c r="K11" s="18"/>
      <c r="L11" s="18"/>
      <c r="M11" s="18"/>
      <c r="N11" s="18"/>
      <c r="O11" s="18"/>
    </row>
    <row r="12" spans="2:15" x14ac:dyDescent="0.25">
      <c r="B12" s="461" t="s">
        <v>135</v>
      </c>
      <c r="C12" s="462"/>
      <c r="D12" s="462"/>
      <c r="E12" s="462"/>
      <c r="F12" s="462"/>
      <c r="G12" s="15"/>
      <c r="H12" s="453"/>
      <c r="I12" s="454"/>
      <c r="J12" s="454"/>
      <c r="K12" s="454"/>
      <c r="L12" s="454"/>
      <c r="M12" s="454"/>
      <c r="N12" s="454"/>
      <c r="O12" s="455"/>
    </row>
    <row r="13" spans="2:15" x14ac:dyDescent="0.25">
      <c r="B13" s="456" t="s">
        <v>134</v>
      </c>
      <c r="C13" s="457"/>
      <c r="D13" s="457"/>
      <c r="E13" s="457"/>
      <c r="F13" s="457"/>
      <c r="G13" s="16"/>
      <c r="H13" s="458"/>
      <c r="I13" s="459"/>
      <c r="J13" s="459"/>
      <c r="K13" s="459"/>
      <c r="L13" s="459"/>
      <c r="M13" s="459"/>
      <c r="N13" s="459"/>
      <c r="O13" s="460"/>
    </row>
    <row r="14" spans="2:15" x14ac:dyDescent="0.25">
      <c r="B14" s="456" t="s">
        <v>38</v>
      </c>
      <c r="C14" s="457"/>
      <c r="D14" s="457"/>
      <c r="E14" s="457"/>
      <c r="F14" s="457"/>
      <c r="G14" s="16"/>
      <c r="H14" s="458"/>
      <c r="I14" s="459"/>
      <c r="J14" s="459"/>
      <c r="K14" s="459"/>
      <c r="L14" s="459"/>
      <c r="M14" s="459"/>
      <c r="N14" s="459"/>
      <c r="O14" s="460"/>
    </row>
    <row r="15" spans="2:15" ht="15.75" thickBot="1" x14ac:dyDescent="0.3">
      <c r="B15" s="446" t="s">
        <v>39</v>
      </c>
      <c r="C15" s="447"/>
      <c r="D15" s="447"/>
      <c r="E15" s="447"/>
      <c r="F15" s="447"/>
      <c r="G15" s="17"/>
      <c r="H15" s="448"/>
      <c r="I15" s="449"/>
      <c r="J15" s="449"/>
      <c r="K15" s="449"/>
      <c r="L15" s="449"/>
      <c r="M15" s="449"/>
      <c r="N15" s="449"/>
      <c r="O15" s="450"/>
    </row>
    <row r="16" spans="2:15" ht="15.75" thickBot="1" x14ac:dyDescent="0.3"/>
    <row r="17" spans="2:4" ht="27.75" customHeight="1" thickBot="1" x14ac:dyDescent="0.3">
      <c r="B17" s="463" t="s">
        <v>361</v>
      </c>
      <c r="C17" s="464"/>
      <c r="D17" s="465"/>
    </row>
    <row r="18" spans="2:4" ht="15" customHeight="1" thickBot="1" x14ac:dyDescent="0.3">
      <c r="B18" s="470" t="s">
        <v>182</v>
      </c>
      <c r="C18" s="471"/>
      <c r="D18" s="132" t="s">
        <v>181</v>
      </c>
    </row>
    <row r="19" spans="2:4" x14ac:dyDescent="0.25">
      <c r="B19" s="472"/>
      <c r="C19" s="473"/>
      <c r="D19" s="72"/>
    </row>
    <row r="20" spans="2:4" ht="15" customHeight="1" x14ac:dyDescent="0.25">
      <c r="B20" s="466"/>
      <c r="C20" s="467"/>
      <c r="D20" s="70"/>
    </row>
    <row r="21" spans="2:4" ht="15" customHeight="1" x14ac:dyDescent="0.25">
      <c r="B21" s="466"/>
      <c r="C21" s="467"/>
      <c r="D21" s="70"/>
    </row>
    <row r="22" spans="2:4" x14ac:dyDescent="0.25">
      <c r="B22" s="466"/>
      <c r="C22" s="467"/>
      <c r="D22" s="70"/>
    </row>
    <row r="23" spans="2:4" x14ac:dyDescent="0.25">
      <c r="B23" s="466"/>
      <c r="C23" s="467"/>
      <c r="D23" s="70"/>
    </row>
    <row r="24" spans="2:4" x14ac:dyDescent="0.25">
      <c r="B24" s="466"/>
      <c r="C24" s="467"/>
      <c r="D24" s="70"/>
    </row>
    <row r="25" spans="2:4" ht="15.75" thickBot="1" x14ac:dyDescent="0.3">
      <c r="B25" s="468"/>
      <c r="C25" s="469"/>
      <c r="D25" s="71"/>
    </row>
  </sheetData>
  <mergeCells count="26">
    <mergeCell ref="B17:D17"/>
    <mergeCell ref="B24:C24"/>
    <mergeCell ref="B25:C25"/>
    <mergeCell ref="B18:C18"/>
    <mergeCell ref="B19:C19"/>
    <mergeCell ref="B20:C20"/>
    <mergeCell ref="B21:C21"/>
    <mergeCell ref="B22:C22"/>
    <mergeCell ref="B23:C23"/>
    <mergeCell ref="B12:F12"/>
    <mergeCell ref="H12:O12"/>
    <mergeCell ref="B14:F14"/>
    <mergeCell ref="H14:O14"/>
    <mergeCell ref="B15:F15"/>
    <mergeCell ref="H15:O15"/>
    <mergeCell ref="B13:F13"/>
    <mergeCell ref="H13:O13"/>
    <mergeCell ref="B10:F10"/>
    <mergeCell ref="H10:O10"/>
    <mergeCell ref="B6:F6"/>
    <mergeCell ref="H6:O6"/>
    <mergeCell ref="B8:F8"/>
    <mergeCell ref="H8:O8"/>
    <mergeCell ref="H9:O9"/>
    <mergeCell ref="B7:F7"/>
    <mergeCell ref="H7:O7"/>
  </mergeCells>
  <pageMargins left="0.25" right="0.25" top="1.0965625000000001" bottom="0.75" header="0.3" footer="0.3"/>
  <pageSetup paperSize="9" scale="87" fitToHeight="0" orientation="landscape" r:id="rId1"/>
  <headerFooter>
    <oddHeader>&amp;L&amp;G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G49"/>
  <sheetViews>
    <sheetView showGridLines="0" view="pageBreakPreview" zoomScale="55" zoomScaleNormal="80" zoomScaleSheetLayoutView="55" workbookViewId="0">
      <selection activeCell="W5" sqref="W5"/>
    </sheetView>
  </sheetViews>
  <sheetFormatPr baseColWidth="10" defaultRowHeight="15" x14ac:dyDescent="0.25"/>
  <cols>
    <col min="1" max="1" width="3.85546875" customWidth="1"/>
    <col min="2" max="3" width="16.5703125" customWidth="1"/>
    <col min="4" max="4" width="8.5703125" customWidth="1"/>
    <col min="5" max="5" width="9.7109375" customWidth="1"/>
    <col min="6" max="6" width="8.7109375" customWidth="1"/>
    <col min="7" max="7" width="9.7109375" customWidth="1"/>
    <col min="8" max="8" width="8.7109375" customWidth="1"/>
    <col min="9" max="9" width="9.7109375" customWidth="1"/>
    <col min="10" max="10" width="5.7109375" customWidth="1"/>
    <col min="11" max="12" width="16.85546875" customWidth="1"/>
    <col min="13" max="13" width="8.7109375" customWidth="1"/>
    <col min="14" max="14" width="10.42578125" customWidth="1"/>
    <col min="15" max="15" width="5.7109375" customWidth="1"/>
    <col min="16" max="16" width="17.5703125" customWidth="1"/>
    <col min="17" max="17" width="21.140625" customWidth="1"/>
    <col min="18" max="18" width="8.7109375" customWidth="1"/>
    <col min="19" max="19" width="10.140625" customWidth="1"/>
    <col min="20" max="20" width="5.28515625" customWidth="1"/>
    <col min="21" max="21" width="12.28515625" customWidth="1"/>
    <col min="22" max="22" width="26.85546875" customWidth="1"/>
    <col min="23" max="23" width="10.42578125" customWidth="1"/>
    <col min="25" max="25" width="10.42578125" customWidth="1"/>
    <col min="29" max="29" width="24.5703125" customWidth="1"/>
  </cols>
  <sheetData>
    <row r="2" spans="2:33" s="56" customFormat="1" x14ac:dyDescent="0.25">
      <c r="B2" s="133" t="s">
        <v>41</v>
      </c>
      <c r="C2" s="133"/>
      <c r="D2" s="133"/>
      <c r="E2" s="133"/>
      <c r="F2" s="133"/>
      <c r="G2" s="133"/>
      <c r="H2" s="133"/>
      <c r="I2" s="133"/>
      <c r="J2" s="133"/>
      <c r="K2" s="22"/>
      <c r="L2" s="22"/>
      <c r="M2" s="22"/>
      <c r="N2" s="22"/>
      <c r="O2" s="14"/>
      <c r="P2" s="14"/>
      <c r="Q2" s="14"/>
      <c r="R2" s="14"/>
      <c r="S2" s="14"/>
      <c r="T2" s="14"/>
      <c r="U2" s="14"/>
      <c r="V2" s="14"/>
      <c r="W2" s="14"/>
      <c r="X2" s="14"/>
      <c r="Y2" s="14"/>
      <c r="Z2" s="14"/>
      <c r="AA2" s="14"/>
      <c r="AB2" s="14"/>
      <c r="AC2" s="14"/>
      <c r="AD2" s="14"/>
      <c r="AE2" s="14"/>
      <c r="AF2" s="14"/>
      <c r="AG2" s="14"/>
    </row>
    <row r="3" spans="2:33" s="4" customFormat="1" x14ac:dyDescent="0.25">
      <c r="B3" s="488" t="s">
        <v>152</v>
      </c>
      <c r="C3" s="489"/>
      <c r="D3" s="489"/>
      <c r="E3" s="489"/>
      <c r="F3" s="489"/>
      <c r="G3" s="489"/>
      <c r="H3" s="489"/>
      <c r="I3" s="489"/>
      <c r="J3" s="489"/>
      <c r="K3" s="19"/>
      <c r="L3" s="19"/>
      <c r="M3" s="19"/>
      <c r="N3" s="19"/>
      <c r="O3" s="19"/>
      <c r="P3" s="19"/>
      <c r="Q3" s="19"/>
      <c r="R3" s="19"/>
      <c r="S3" s="19"/>
      <c r="T3" s="19"/>
      <c r="U3" s="19"/>
      <c r="V3" s="19"/>
      <c r="W3" s="19"/>
      <c r="X3" s="19"/>
      <c r="Y3" s="19"/>
      <c r="Z3" s="19"/>
      <c r="AA3" s="19"/>
      <c r="AB3" s="19"/>
      <c r="AC3" s="19"/>
      <c r="AD3" s="19"/>
      <c r="AE3" s="19"/>
      <c r="AF3" s="19"/>
      <c r="AG3" s="19"/>
    </row>
    <row r="4" spans="2:33" s="4" customFormat="1" ht="9.9499999999999993" customHeight="1" thickBot="1" x14ac:dyDescent="0.3"/>
    <row r="5" spans="2:33" ht="97.5" customHeight="1" thickBot="1" x14ac:dyDescent="0.3">
      <c r="B5" s="490" t="s">
        <v>522</v>
      </c>
      <c r="C5" s="491"/>
      <c r="D5" s="491"/>
      <c r="E5" s="491"/>
      <c r="F5" s="491"/>
      <c r="G5" s="491"/>
      <c r="H5" s="491"/>
      <c r="I5" s="491"/>
      <c r="J5" s="491"/>
      <c r="K5" s="491"/>
      <c r="L5" s="491"/>
      <c r="M5" s="491"/>
      <c r="N5" s="491"/>
      <c r="O5" s="491"/>
      <c r="P5" s="491"/>
      <c r="Q5" s="491"/>
      <c r="R5" s="491"/>
      <c r="S5" s="491"/>
      <c r="T5" s="491"/>
      <c r="U5" s="492"/>
    </row>
    <row r="6" spans="2:33" ht="27.75" customHeight="1" thickBot="1" x14ac:dyDescent="0.3">
      <c r="B6" s="21"/>
      <c r="C6" s="21"/>
      <c r="D6" s="21"/>
      <c r="E6" s="21"/>
      <c r="F6" s="21"/>
      <c r="G6" s="21"/>
      <c r="H6" s="21"/>
      <c r="I6" s="21"/>
      <c r="J6" s="21"/>
      <c r="K6" s="21"/>
      <c r="L6" s="21"/>
      <c r="M6" s="21"/>
      <c r="N6" s="21"/>
      <c r="O6" s="21"/>
      <c r="P6" s="21"/>
      <c r="Q6" s="21"/>
      <c r="R6" s="21"/>
      <c r="S6" s="21"/>
      <c r="T6" s="21"/>
      <c r="U6" s="21"/>
      <c r="AB6" s="21"/>
    </row>
    <row r="7" spans="2:33" ht="38.25" customHeight="1" thickBot="1" x14ac:dyDescent="0.3">
      <c r="B7" s="21"/>
      <c r="C7" s="21"/>
      <c r="D7" s="476" t="s">
        <v>284</v>
      </c>
      <c r="E7" s="477"/>
      <c r="F7" s="476" t="s">
        <v>505</v>
      </c>
      <c r="G7" s="477"/>
      <c r="H7" s="476" t="s">
        <v>506</v>
      </c>
      <c r="I7" s="477"/>
      <c r="J7" s="21"/>
      <c r="K7" s="21"/>
      <c r="L7" s="21"/>
      <c r="M7" s="476" t="s">
        <v>284</v>
      </c>
      <c r="N7" s="477"/>
      <c r="O7" s="21"/>
      <c r="P7" s="21"/>
      <c r="Q7" s="21"/>
      <c r="R7" s="476" t="s">
        <v>284</v>
      </c>
      <c r="S7" s="477"/>
      <c r="T7" s="21"/>
      <c r="U7" s="21"/>
      <c r="W7" s="476" t="s">
        <v>505</v>
      </c>
      <c r="X7" s="477"/>
      <c r="Y7" s="476" t="s">
        <v>510</v>
      </c>
      <c r="Z7" s="477"/>
      <c r="AB7" s="21"/>
      <c r="AD7" s="476" t="s">
        <v>505</v>
      </c>
      <c r="AE7" s="477"/>
      <c r="AF7" s="476" t="s">
        <v>510</v>
      </c>
      <c r="AG7" s="477"/>
    </row>
    <row r="8" spans="2:33" s="65" customFormat="1" ht="48" customHeight="1" thickBot="1" x14ac:dyDescent="0.3">
      <c r="B8" s="493" t="s">
        <v>239</v>
      </c>
      <c r="C8" s="494"/>
      <c r="D8" s="134" t="s">
        <v>493</v>
      </c>
      <c r="E8" s="135" t="s">
        <v>203</v>
      </c>
      <c r="F8" s="134" t="s">
        <v>493</v>
      </c>
      <c r="G8" s="135" t="s">
        <v>203</v>
      </c>
      <c r="H8" s="134" t="s">
        <v>493</v>
      </c>
      <c r="I8" s="135" t="s">
        <v>203</v>
      </c>
      <c r="K8" s="478" t="s">
        <v>43</v>
      </c>
      <c r="L8" s="479"/>
      <c r="M8" s="157" t="s">
        <v>493</v>
      </c>
      <c r="N8" s="158" t="s">
        <v>203</v>
      </c>
      <c r="P8" s="478" t="s">
        <v>204</v>
      </c>
      <c r="Q8" s="479"/>
      <c r="R8" s="157" t="s">
        <v>493</v>
      </c>
      <c r="S8" s="158" t="s">
        <v>203</v>
      </c>
      <c r="T8" s="159"/>
      <c r="U8" s="478" t="s">
        <v>205</v>
      </c>
      <c r="V8" s="479"/>
      <c r="W8" s="157" t="s">
        <v>493</v>
      </c>
      <c r="X8" s="158" t="s">
        <v>203</v>
      </c>
      <c r="Y8" s="349" t="s">
        <v>493</v>
      </c>
      <c r="Z8" s="158" t="s">
        <v>203</v>
      </c>
      <c r="AA8" s="159"/>
      <c r="AB8" s="478" t="s">
        <v>285</v>
      </c>
      <c r="AC8" s="479"/>
      <c r="AD8" s="134" t="s">
        <v>493</v>
      </c>
      <c r="AE8" s="135" t="s">
        <v>203</v>
      </c>
      <c r="AF8" s="134" t="s">
        <v>493</v>
      </c>
      <c r="AG8" s="135" t="s">
        <v>203</v>
      </c>
    </row>
    <row r="9" spans="2:33" s="65" customFormat="1" ht="30" customHeight="1" x14ac:dyDescent="0.25">
      <c r="B9" s="480" t="s">
        <v>233</v>
      </c>
      <c r="C9" s="400"/>
      <c r="D9" s="136"/>
      <c r="E9" s="137"/>
      <c r="F9" s="138"/>
      <c r="G9" s="137"/>
      <c r="H9" s="138"/>
      <c r="I9" s="137"/>
      <c r="K9" s="480" t="s">
        <v>233</v>
      </c>
      <c r="L9" s="400"/>
      <c r="M9" s="136"/>
      <c r="N9" s="137"/>
      <c r="P9" s="480" t="s">
        <v>233</v>
      </c>
      <c r="Q9" s="400"/>
      <c r="R9" s="136"/>
      <c r="S9" s="137"/>
      <c r="T9" s="159"/>
      <c r="U9" s="480" t="s">
        <v>233</v>
      </c>
      <c r="V9" s="400"/>
      <c r="W9" s="136"/>
      <c r="X9" s="137"/>
      <c r="Y9" s="136"/>
      <c r="Z9" s="137"/>
      <c r="AA9" s="159"/>
      <c r="AB9" s="480" t="s">
        <v>233</v>
      </c>
      <c r="AC9" s="400"/>
      <c r="AD9" s="138"/>
      <c r="AE9" s="137"/>
      <c r="AF9" s="138"/>
      <c r="AG9" s="137"/>
    </row>
    <row r="10" spans="2:33" s="65" customFormat="1" ht="30" customHeight="1" x14ac:dyDescent="0.25">
      <c r="B10" s="482" t="s">
        <v>514</v>
      </c>
      <c r="C10" s="483"/>
      <c r="D10" s="136"/>
      <c r="E10" s="137"/>
      <c r="F10" s="138"/>
      <c r="G10" s="137"/>
      <c r="H10" s="138"/>
      <c r="I10" s="137"/>
      <c r="K10" s="482" t="s">
        <v>514</v>
      </c>
      <c r="L10" s="483"/>
      <c r="M10" s="136"/>
      <c r="N10" s="137"/>
      <c r="P10" s="482" t="s">
        <v>514</v>
      </c>
      <c r="Q10" s="483"/>
      <c r="R10" s="136"/>
      <c r="S10" s="137"/>
      <c r="T10" s="159"/>
      <c r="U10" s="482" t="s">
        <v>514</v>
      </c>
      <c r="V10" s="483"/>
      <c r="W10" s="136"/>
      <c r="X10" s="137"/>
      <c r="Y10" s="136"/>
      <c r="Z10" s="137"/>
      <c r="AA10" s="159"/>
      <c r="AB10" s="482" t="s">
        <v>514</v>
      </c>
      <c r="AC10" s="483"/>
      <c r="AD10" s="138"/>
      <c r="AE10" s="137"/>
      <c r="AF10" s="138"/>
      <c r="AG10" s="137"/>
    </row>
    <row r="11" spans="2:33" s="65" customFormat="1" ht="30" customHeight="1" x14ac:dyDescent="0.25">
      <c r="B11" s="481" t="s">
        <v>234</v>
      </c>
      <c r="C11" s="361"/>
      <c r="D11" s="139"/>
      <c r="E11" s="140"/>
      <c r="F11" s="141"/>
      <c r="G11" s="140"/>
      <c r="H11" s="141"/>
      <c r="I11" s="140"/>
      <c r="K11" s="481" t="s">
        <v>234</v>
      </c>
      <c r="L11" s="361"/>
      <c r="M11" s="139"/>
      <c r="N11" s="140"/>
      <c r="P11" s="481" t="s">
        <v>234</v>
      </c>
      <c r="Q11" s="361"/>
      <c r="R11" s="139"/>
      <c r="S11" s="140"/>
      <c r="T11" s="159"/>
      <c r="U11" s="481" t="s">
        <v>234</v>
      </c>
      <c r="V11" s="361"/>
      <c r="W11" s="139"/>
      <c r="X11" s="140"/>
      <c r="Y11" s="139"/>
      <c r="Z11" s="140"/>
      <c r="AA11" s="159"/>
      <c r="AB11" s="481" t="s">
        <v>234</v>
      </c>
      <c r="AC11" s="361"/>
      <c r="AD11" s="141"/>
      <c r="AE11" s="140"/>
      <c r="AF11" s="141"/>
      <c r="AG11" s="140"/>
    </row>
    <row r="12" spans="2:33" s="65" customFormat="1" ht="15" customHeight="1" x14ac:dyDescent="0.25">
      <c r="B12" s="482" t="s">
        <v>515</v>
      </c>
      <c r="C12" s="483"/>
      <c r="D12" s="142"/>
      <c r="E12" s="143"/>
      <c r="F12" s="144"/>
      <c r="G12" s="143"/>
      <c r="H12" s="144"/>
      <c r="I12" s="143"/>
      <c r="K12" s="482" t="s">
        <v>515</v>
      </c>
      <c r="L12" s="483"/>
      <c r="M12" s="142"/>
      <c r="N12" s="143"/>
      <c r="P12" s="482" t="s">
        <v>515</v>
      </c>
      <c r="Q12" s="483"/>
      <c r="R12" s="142"/>
      <c r="S12" s="143"/>
      <c r="T12" s="159"/>
      <c r="U12" s="482" t="s">
        <v>515</v>
      </c>
      <c r="V12" s="483"/>
      <c r="W12" s="142"/>
      <c r="X12" s="143"/>
      <c r="Y12" s="142"/>
      <c r="Z12" s="143"/>
      <c r="AA12" s="159"/>
      <c r="AB12" s="482" t="s">
        <v>515</v>
      </c>
      <c r="AC12" s="483"/>
      <c r="AD12" s="144"/>
      <c r="AE12" s="143"/>
      <c r="AF12" s="144"/>
      <c r="AG12" s="143"/>
    </row>
    <row r="13" spans="2:33" s="65" customFormat="1" ht="36.75" customHeight="1" x14ac:dyDescent="0.25">
      <c r="B13" s="481" t="s">
        <v>235</v>
      </c>
      <c r="C13" s="361"/>
      <c r="D13" s="139"/>
      <c r="E13" s="140"/>
      <c r="F13" s="141"/>
      <c r="G13" s="140"/>
      <c r="H13" s="141"/>
      <c r="I13" s="140"/>
      <c r="K13" s="481" t="s">
        <v>235</v>
      </c>
      <c r="L13" s="361"/>
      <c r="M13" s="139"/>
      <c r="N13" s="140"/>
      <c r="P13" s="481" t="s">
        <v>235</v>
      </c>
      <c r="Q13" s="361"/>
      <c r="R13" s="139"/>
      <c r="S13" s="140"/>
      <c r="T13" s="159"/>
      <c r="U13" s="481" t="s">
        <v>235</v>
      </c>
      <c r="V13" s="361"/>
      <c r="W13" s="139"/>
      <c r="X13" s="140"/>
      <c r="Y13" s="139"/>
      <c r="Z13" s="140"/>
      <c r="AA13" s="159"/>
      <c r="AB13" s="481" t="s">
        <v>235</v>
      </c>
      <c r="AC13" s="361"/>
      <c r="AD13" s="141"/>
      <c r="AE13" s="140"/>
      <c r="AF13" s="141"/>
      <c r="AG13" s="140"/>
    </row>
    <row r="14" spans="2:33" s="65" customFormat="1" ht="34.5" customHeight="1" x14ac:dyDescent="0.25">
      <c r="B14" s="481" t="s">
        <v>236</v>
      </c>
      <c r="C14" s="361"/>
      <c r="D14" s="139"/>
      <c r="E14" s="140"/>
      <c r="F14" s="141"/>
      <c r="G14" s="140"/>
      <c r="H14" s="141"/>
      <c r="I14" s="140"/>
      <c r="K14" s="481" t="s">
        <v>236</v>
      </c>
      <c r="L14" s="361"/>
      <c r="M14" s="139"/>
      <c r="N14" s="140"/>
      <c r="P14" s="481" t="s">
        <v>236</v>
      </c>
      <c r="Q14" s="361"/>
      <c r="R14" s="139"/>
      <c r="S14" s="140"/>
      <c r="T14" s="159"/>
      <c r="U14" s="481" t="s">
        <v>236</v>
      </c>
      <c r="V14" s="361"/>
      <c r="W14" s="139"/>
      <c r="X14" s="140"/>
      <c r="Y14" s="139"/>
      <c r="Z14" s="140"/>
      <c r="AA14" s="159"/>
      <c r="AB14" s="481" t="s">
        <v>236</v>
      </c>
      <c r="AC14" s="361"/>
      <c r="AD14" s="141"/>
      <c r="AE14" s="140"/>
      <c r="AF14" s="141"/>
      <c r="AG14" s="140"/>
    </row>
    <row r="15" spans="2:33" s="65" customFormat="1" ht="15" customHeight="1" x14ac:dyDescent="0.25">
      <c r="B15" s="482" t="s">
        <v>515</v>
      </c>
      <c r="C15" s="483"/>
      <c r="D15" s="142"/>
      <c r="E15" s="143"/>
      <c r="F15" s="144"/>
      <c r="G15" s="143"/>
      <c r="H15" s="144"/>
      <c r="I15" s="143"/>
      <c r="K15" s="482" t="s">
        <v>515</v>
      </c>
      <c r="L15" s="483"/>
      <c r="M15" s="142"/>
      <c r="N15" s="143"/>
      <c r="P15" s="482" t="s">
        <v>515</v>
      </c>
      <c r="Q15" s="483"/>
      <c r="R15" s="142"/>
      <c r="S15" s="143"/>
      <c r="T15" s="159"/>
      <c r="U15" s="482" t="s">
        <v>515</v>
      </c>
      <c r="V15" s="483"/>
      <c r="W15" s="142"/>
      <c r="X15" s="143"/>
      <c r="Y15" s="142"/>
      <c r="Z15" s="143"/>
      <c r="AA15" s="159"/>
      <c r="AB15" s="482" t="s">
        <v>515</v>
      </c>
      <c r="AC15" s="483"/>
      <c r="AD15" s="144"/>
      <c r="AE15" s="143"/>
      <c r="AF15" s="144"/>
      <c r="AG15" s="143"/>
    </row>
    <row r="16" spans="2:33" s="65" customFormat="1" ht="30" customHeight="1" x14ac:dyDescent="0.25">
      <c r="B16" s="481" t="s">
        <v>237</v>
      </c>
      <c r="C16" s="361"/>
      <c r="D16" s="139"/>
      <c r="E16" s="140"/>
      <c r="F16" s="141"/>
      <c r="G16" s="140"/>
      <c r="H16" s="141"/>
      <c r="I16" s="140"/>
      <c r="K16" s="481" t="s">
        <v>237</v>
      </c>
      <c r="L16" s="361"/>
      <c r="M16" s="139"/>
      <c r="N16" s="140"/>
      <c r="P16" s="481" t="s">
        <v>237</v>
      </c>
      <c r="Q16" s="361"/>
      <c r="R16" s="139"/>
      <c r="S16" s="140"/>
      <c r="T16" s="159"/>
      <c r="U16" s="481" t="s">
        <v>237</v>
      </c>
      <c r="V16" s="361"/>
      <c r="W16" s="139"/>
      <c r="X16" s="140"/>
      <c r="Y16" s="139"/>
      <c r="Z16" s="140"/>
      <c r="AA16" s="159"/>
      <c r="AB16" s="481" t="s">
        <v>237</v>
      </c>
      <c r="AC16" s="361"/>
      <c r="AD16" s="141"/>
      <c r="AE16" s="140"/>
      <c r="AF16" s="141"/>
      <c r="AG16" s="140"/>
    </row>
    <row r="17" spans="2:33" s="65" customFormat="1" ht="30" customHeight="1" x14ac:dyDescent="0.25">
      <c r="B17" s="481" t="s">
        <v>238</v>
      </c>
      <c r="C17" s="361"/>
      <c r="D17" s="139"/>
      <c r="E17" s="140"/>
      <c r="F17" s="141"/>
      <c r="G17" s="140"/>
      <c r="H17" s="141"/>
      <c r="I17" s="140"/>
      <c r="K17" s="481" t="s">
        <v>238</v>
      </c>
      <c r="L17" s="361"/>
      <c r="M17" s="139"/>
      <c r="N17" s="140"/>
      <c r="P17" s="481" t="s">
        <v>238</v>
      </c>
      <c r="Q17" s="361"/>
      <c r="R17" s="139"/>
      <c r="S17" s="140"/>
      <c r="T17" s="159"/>
      <c r="U17" s="481" t="s">
        <v>238</v>
      </c>
      <c r="V17" s="361"/>
      <c r="W17" s="139"/>
      <c r="X17" s="140"/>
      <c r="Y17" s="139"/>
      <c r="Z17" s="140"/>
      <c r="AA17" s="159"/>
      <c r="AB17" s="481" t="s">
        <v>238</v>
      </c>
      <c r="AC17" s="361"/>
      <c r="AD17" s="141"/>
      <c r="AE17" s="140"/>
      <c r="AF17" s="141"/>
      <c r="AG17" s="140"/>
    </row>
    <row r="18" spans="2:33" s="65" customFormat="1" ht="15.75" customHeight="1" thickBot="1" x14ac:dyDescent="0.3">
      <c r="B18" s="482" t="s">
        <v>515</v>
      </c>
      <c r="C18" s="483"/>
      <c r="D18" s="145"/>
      <c r="E18" s="146"/>
      <c r="F18" s="147"/>
      <c r="G18" s="146"/>
      <c r="H18" s="147"/>
      <c r="I18" s="146"/>
      <c r="K18" s="482" t="s">
        <v>515</v>
      </c>
      <c r="L18" s="483"/>
      <c r="M18" s="145"/>
      <c r="N18" s="146"/>
      <c r="P18" s="482" t="s">
        <v>515</v>
      </c>
      <c r="Q18" s="483"/>
      <c r="R18" s="145"/>
      <c r="S18" s="146"/>
      <c r="T18" s="159"/>
      <c r="U18" s="482" t="s">
        <v>515</v>
      </c>
      <c r="V18" s="483"/>
      <c r="W18" s="145"/>
      <c r="X18" s="146"/>
      <c r="Y18" s="145"/>
      <c r="Z18" s="146"/>
      <c r="AA18" s="159"/>
      <c r="AB18" s="482" t="s">
        <v>515</v>
      </c>
      <c r="AC18" s="483"/>
      <c r="AD18" s="147"/>
      <c r="AE18" s="146"/>
      <c r="AF18" s="147"/>
      <c r="AG18" s="146"/>
    </row>
    <row r="19" spans="2:33" ht="30" customHeight="1" thickTop="1" x14ac:dyDescent="0.25">
      <c r="B19" s="484" t="s">
        <v>241</v>
      </c>
      <c r="C19" s="485"/>
      <c r="D19" s="148">
        <f t="shared" ref="D19:I19" si="0">D9+D11+D13+D14</f>
        <v>0</v>
      </c>
      <c r="E19" s="149">
        <f t="shared" si="0"/>
        <v>0</v>
      </c>
      <c r="F19" s="150">
        <f t="shared" si="0"/>
        <v>0</v>
      </c>
      <c r="G19" s="149">
        <f t="shared" si="0"/>
        <v>0</v>
      </c>
      <c r="H19" s="150">
        <f t="shared" si="0"/>
        <v>0</v>
      </c>
      <c r="I19" s="149">
        <f t="shared" si="0"/>
        <v>0</v>
      </c>
      <c r="K19" s="484" t="s">
        <v>243</v>
      </c>
      <c r="L19" s="485"/>
      <c r="M19" s="148">
        <f>M9+M11+M13+M14</f>
        <v>0</v>
      </c>
      <c r="N19" s="149">
        <f>N9+N11+N13+N14</f>
        <v>0</v>
      </c>
      <c r="P19" s="484" t="s">
        <v>246</v>
      </c>
      <c r="Q19" s="485"/>
      <c r="R19" s="148">
        <f>R9+R11+R13+R14</f>
        <v>0</v>
      </c>
      <c r="S19" s="149">
        <f>S9+S11+S13+S14</f>
        <v>0</v>
      </c>
      <c r="T19" s="82"/>
      <c r="U19" s="495" t="s">
        <v>251</v>
      </c>
      <c r="V19" s="496"/>
      <c r="W19" s="148">
        <f>W9+W11+W13+W14</f>
        <v>0</v>
      </c>
      <c r="X19" s="149">
        <f>X9+X11+X13+X14</f>
        <v>0</v>
      </c>
      <c r="Y19" s="148">
        <f>Y9+Y11+Y13+Y14</f>
        <v>0</v>
      </c>
      <c r="Z19" s="149">
        <f>Z9+Z11+Z13+Z14</f>
        <v>0</v>
      </c>
      <c r="AA19" s="82"/>
      <c r="AB19" s="484" t="s">
        <v>407</v>
      </c>
      <c r="AC19" s="485"/>
      <c r="AD19" s="150">
        <f>AD9+AD11+AD13+AD14</f>
        <v>0</v>
      </c>
      <c r="AE19" s="149">
        <f>AE9+AE11+AE13+AE14</f>
        <v>0</v>
      </c>
      <c r="AF19" s="150">
        <f>AF9+AF11+AF13+AF14</f>
        <v>0</v>
      </c>
      <c r="AG19" s="149">
        <f>AG9+AG11+AG13+AG14</f>
        <v>0</v>
      </c>
    </row>
    <row r="20" spans="2:33" ht="30" customHeight="1" thickBot="1" x14ac:dyDescent="0.3">
      <c r="B20" s="486" t="s">
        <v>242</v>
      </c>
      <c r="C20" s="487"/>
      <c r="D20" s="151">
        <f t="shared" ref="D20:I20" si="1">+D16+D17</f>
        <v>0</v>
      </c>
      <c r="E20" s="152">
        <f t="shared" si="1"/>
        <v>0</v>
      </c>
      <c r="F20" s="153">
        <f t="shared" si="1"/>
        <v>0</v>
      </c>
      <c r="G20" s="152">
        <f t="shared" si="1"/>
        <v>0</v>
      </c>
      <c r="H20" s="153">
        <f t="shared" si="1"/>
        <v>0</v>
      </c>
      <c r="I20" s="152">
        <f t="shared" si="1"/>
        <v>0</v>
      </c>
      <c r="K20" s="486" t="s">
        <v>244</v>
      </c>
      <c r="L20" s="487"/>
      <c r="M20" s="151">
        <f>+M16+M17</f>
        <v>0</v>
      </c>
      <c r="N20" s="152">
        <f>+N16+N17</f>
        <v>0</v>
      </c>
      <c r="P20" s="486" t="s">
        <v>247</v>
      </c>
      <c r="Q20" s="487"/>
      <c r="R20" s="151">
        <f>+R16+R17</f>
        <v>0</v>
      </c>
      <c r="S20" s="152">
        <f>+S16+S17</f>
        <v>0</v>
      </c>
      <c r="T20" s="82"/>
      <c r="U20" s="486" t="s">
        <v>250</v>
      </c>
      <c r="V20" s="497"/>
      <c r="W20" s="151">
        <f>+W16+W17</f>
        <v>0</v>
      </c>
      <c r="X20" s="152">
        <f>+X16+X17</f>
        <v>0</v>
      </c>
      <c r="Y20" s="151">
        <f>+Y16+Y17</f>
        <v>0</v>
      </c>
      <c r="Z20" s="152">
        <f>+Z16+Z17</f>
        <v>0</v>
      </c>
      <c r="AA20" s="82"/>
      <c r="AB20" s="486" t="s">
        <v>408</v>
      </c>
      <c r="AC20" s="487"/>
      <c r="AD20" s="153">
        <f>+AD16+AD17</f>
        <v>0</v>
      </c>
      <c r="AE20" s="152">
        <f>+AE16+AE17</f>
        <v>0</v>
      </c>
      <c r="AF20" s="153">
        <f>+AF16+AF17</f>
        <v>0</v>
      </c>
      <c r="AG20" s="152">
        <f>+AG16+AG17</f>
        <v>0</v>
      </c>
    </row>
    <row r="21" spans="2:33" ht="15" customHeight="1" thickTop="1" thickBot="1" x14ac:dyDescent="0.3">
      <c r="B21" s="474" t="s">
        <v>240</v>
      </c>
      <c r="C21" s="475"/>
      <c r="D21" s="154">
        <f t="shared" ref="D21:I21" si="2">D19+D20</f>
        <v>0</v>
      </c>
      <c r="E21" s="155">
        <f t="shared" si="2"/>
        <v>0</v>
      </c>
      <c r="F21" s="156">
        <f t="shared" si="2"/>
        <v>0</v>
      </c>
      <c r="G21" s="155">
        <f t="shared" si="2"/>
        <v>0</v>
      </c>
      <c r="H21" s="156">
        <f t="shared" si="2"/>
        <v>0</v>
      </c>
      <c r="I21" s="155">
        <f t="shared" si="2"/>
        <v>0</v>
      </c>
      <c r="K21" s="474" t="s">
        <v>245</v>
      </c>
      <c r="L21" s="475"/>
      <c r="M21" s="154">
        <f>M19+M20</f>
        <v>0</v>
      </c>
      <c r="N21" s="155">
        <f>N19+N20</f>
        <v>0</v>
      </c>
      <c r="P21" s="474" t="s">
        <v>248</v>
      </c>
      <c r="Q21" s="475"/>
      <c r="R21" s="154">
        <f>R19+R20</f>
        <v>0</v>
      </c>
      <c r="S21" s="155">
        <f>S19+S20</f>
        <v>0</v>
      </c>
      <c r="T21" s="82"/>
      <c r="U21" s="474" t="s">
        <v>249</v>
      </c>
      <c r="V21" s="475"/>
      <c r="W21" s="154">
        <f>W19+W20</f>
        <v>0</v>
      </c>
      <c r="X21" s="155">
        <f>X19+X20</f>
        <v>0</v>
      </c>
      <c r="Y21" s="154">
        <f>Y19+Y20</f>
        <v>0</v>
      </c>
      <c r="Z21" s="155">
        <f>Z19+Z20</f>
        <v>0</v>
      </c>
      <c r="AA21" s="82"/>
      <c r="AB21" s="474" t="s">
        <v>249</v>
      </c>
      <c r="AC21" s="475"/>
      <c r="AD21" s="156">
        <f>AD19+AD20</f>
        <v>0</v>
      </c>
      <c r="AE21" s="155">
        <f>AE19+AE20</f>
        <v>0</v>
      </c>
      <c r="AF21" s="156">
        <f>AF19+AF20</f>
        <v>0</v>
      </c>
      <c r="AG21" s="155">
        <f>AG19+AG20</f>
        <v>0</v>
      </c>
    </row>
    <row r="22" spans="2:33" ht="45" customHeight="1" thickBot="1" x14ac:dyDescent="0.3">
      <c r="B22" s="90"/>
      <c r="C22" s="90"/>
      <c r="D22" s="8"/>
      <c r="E22" s="8"/>
      <c r="F22" s="8"/>
      <c r="G22" s="8"/>
      <c r="H22" s="8"/>
      <c r="I22" s="8"/>
      <c r="K22" s="90"/>
      <c r="L22" s="90"/>
      <c r="M22" s="8"/>
      <c r="N22" s="8"/>
      <c r="P22" s="90"/>
      <c r="Q22" s="90"/>
      <c r="R22" s="8"/>
      <c r="S22" s="8"/>
      <c r="U22" s="90"/>
      <c r="V22" s="90"/>
      <c r="W22" s="8"/>
      <c r="X22" s="8"/>
      <c r="Y22" s="8"/>
      <c r="Z22" s="8"/>
      <c r="AB22" s="90"/>
      <c r="AC22" s="90"/>
      <c r="AD22" s="8"/>
      <c r="AE22" s="8"/>
    </row>
    <row r="23" spans="2:33" ht="31.5" customHeight="1" x14ac:dyDescent="0.25">
      <c r="B23" s="525" t="s">
        <v>469</v>
      </c>
      <c r="C23" s="526"/>
      <c r="D23" s="518" t="s">
        <v>516</v>
      </c>
      <c r="E23" s="523" t="s">
        <v>203</v>
      </c>
      <c r="F23" s="8"/>
      <c r="G23" s="8"/>
      <c r="H23" s="82"/>
      <c r="I23" s="82"/>
      <c r="J23" s="82"/>
      <c r="K23" s="525" t="s">
        <v>473</v>
      </c>
      <c r="L23" s="526"/>
      <c r="M23" s="518" t="s">
        <v>11</v>
      </c>
      <c r="N23" s="523" t="s">
        <v>203</v>
      </c>
    </row>
    <row r="24" spans="2:33" ht="30" customHeight="1" x14ac:dyDescent="0.25">
      <c r="B24" s="527"/>
      <c r="C24" s="528"/>
      <c r="D24" s="522"/>
      <c r="E24" s="524"/>
      <c r="F24" s="8"/>
      <c r="G24" s="8"/>
      <c r="H24" s="82"/>
      <c r="I24" s="82"/>
      <c r="J24" s="82"/>
      <c r="K24" s="527"/>
      <c r="L24" s="528"/>
      <c r="M24" s="522"/>
      <c r="N24" s="524"/>
    </row>
    <row r="25" spans="2:33" s="65" customFormat="1" ht="30" customHeight="1" x14ac:dyDescent="0.25">
      <c r="B25" s="481" t="s">
        <v>233</v>
      </c>
      <c r="C25" s="361"/>
      <c r="D25" s="139"/>
      <c r="E25" s="140"/>
      <c r="F25" s="8"/>
      <c r="G25" s="8"/>
      <c r="H25" s="159"/>
      <c r="I25" s="159"/>
      <c r="J25" s="159"/>
      <c r="K25" s="481" t="s">
        <v>233</v>
      </c>
      <c r="L25" s="361"/>
      <c r="M25" s="139"/>
      <c r="N25" s="140"/>
      <c r="P25"/>
      <c r="Q25"/>
      <c r="U25"/>
      <c r="V25"/>
      <c r="W25"/>
    </row>
    <row r="26" spans="2:33" s="65" customFormat="1" ht="30" customHeight="1" x14ac:dyDescent="0.25">
      <c r="B26" s="482" t="s">
        <v>514</v>
      </c>
      <c r="C26" s="483"/>
      <c r="D26" s="139"/>
      <c r="E26" s="140"/>
      <c r="F26" s="8"/>
      <c r="G26" s="8"/>
      <c r="H26" s="159"/>
      <c r="I26" s="159"/>
      <c r="J26" s="159"/>
      <c r="K26" s="502" t="s">
        <v>514</v>
      </c>
      <c r="L26" s="503"/>
      <c r="M26" s="139"/>
      <c r="N26" s="140"/>
      <c r="P26"/>
      <c r="Q26"/>
      <c r="U26"/>
      <c r="V26"/>
      <c r="W26"/>
    </row>
    <row r="27" spans="2:33" s="65" customFormat="1" ht="30" customHeight="1" x14ac:dyDescent="0.25">
      <c r="B27" s="481" t="s">
        <v>234</v>
      </c>
      <c r="C27" s="361"/>
      <c r="D27" s="139"/>
      <c r="E27" s="140"/>
      <c r="F27" s="8"/>
      <c r="G27" s="8"/>
      <c r="H27" s="159"/>
      <c r="I27" s="159"/>
      <c r="J27" s="159"/>
      <c r="K27" s="481" t="s">
        <v>234</v>
      </c>
      <c r="L27" s="361"/>
      <c r="M27" s="139"/>
      <c r="N27" s="140"/>
      <c r="P27"/>
      <c r="Q27"/>
      <c r="U27"/>
      <c r="V27"/>
      <c r="W27"/>
    </row>
    <row r="28" spans="2:33" s="65" customFormat="1" ht="15" customHeight="1" x14ac:dyDescent="0.25">
      <c r="B28" s="482" t="s">
        <v>515</v>
      </c>
      <c r="C28" s="483"/>
      <c r="D28" s="142"/>
      <c r="E28" s="143"/>
      <c r="F28" s="8"/>
      <c r="G28" s="8"/>
      <c r="H28" s="159"/>
      <c r="I28" s="159"/>
      <c r="J28" s="159"/>
      <c r="K28" s="482" t="s">
        <v>515</v>
      </c>
      <c r="L28" s="483"/>
      <c r="M28" s="142"/>
      <c r="N28" s="143"/>
      <c r="P28"/>
      <c r="Q28"/>
      <c r="U28"/>
      <c r="V28"/>
      <c r="W28"/>
    </row>
    <row r="29" spans="2:33" s="65" customFormat="1" ht="30" customHeight="1" x14ac:dyDescent="0.25">
      <c r="B29" s="481" t="s">
        <v>235</v>
      </c>
      <c r="C29" s="361"/>
      <c r="D29" s="139"/>
      <c r="E29" s="140"/>
      <c r="F29" s="8"/>
      <c r="G29" s="8"/>
      <c r="H29" s="159"/>
      <c r="I29" s="159"/>
      <c r="J29" s="159"/>
      <c r="K29" s="481" t="s">
        <v>235</v>
      </c>
      <c r="L29" s="361"/>
      <c r="M29" s="139"/>
      <c r="N29" s="140"/>
      <c r="P29"/>
      <c r="Q29"/>
      <c r="U29"/>
      <c r="V29"/>
      <c r="W29"/>
    </row>
    <row r="30" spans="2:33" s="65" customFormat="1" ht="30" customHeight="1" x14ac:dyDescent="0.25">
      <c r="B30" s="481" t="s">
        <v>236</v>
      </c>
      <c r="C30" s="361"/>
      <c r="D30" s="139"/>
      <c r="E30" s="140"/>
      <c r="F30" s="8"/>
      <c r="G30" s="8"/>
      <c r="H30" s="159"/>
      <c r="I30" s="159"/>
      <c r="J30" s="159"/>
      <c r="K30" s="481" t="s">
        <v>236</v>
      </c>
      <c r="L30" s="361"/>
      <c r="M30" s="139"/>
      <c r="N30" s="140"/>
      <c r="P30"/>
      <c r="Q30"/>
      <c r="U30"/>
      <c r="V30"/>
      <c r="W30"/>
    </row>
    <row r="31" spans="2:33" s="65" customFormat="1" ht="15" customHeight="1" x14ac:dyDescent="0.25">
      <c r="B31" s="482" t="s">
        <v>515</v>
      </c>
      <c r="C31" s="483"/>
      <c r="D31" s="142"/>
      <c r="E31" s="143"/>
      <c r="F31" s="8"/>
      <c r="G31" s="8"/>
      <c r="H31" s="159"/>
      <c r="I31" s="159"/>
      <c r="J31" s="159"/>
      <c r="K31" s="482" t="s">
        <v>515</v>
      </c>
      <c r="L31" s="483"/>
      <c r="M31" s="142"/>
      <c r="N31" s="143"/>
      <c r="P31"/>
      <c r="Q31"/>
      <c r="U31"/>
      <c r="V31"/>
      <c r="W31"/>
    </row>
    <row r="32" spans="2:33" s="65" customFormat="1" ht="30" customHeight="1" x14ac:dyDescent="0.25">
      <c r="B32" s="481" t="s">
        <v>237</v>
      </c>
      <c r="C32" s="361"/>
      <c r="D32" s="139"/>
      <c r="E32" s="140"/>
      <c r="F32" s="8"/>
      <c r="G32" s="8"/>
      <c r="H32" s="159"/>
      <c r="I32" s="159"/>
      <c r="J32" s="159"/>
      <c r="K32" s="481" t="s">
        <v>237</v>
      </c>
      <c r="L32" s="361"/>
      <c r="M32" s="139"/>
      <c r="N32" s="140"/>
      <c r="P32"/>
      <c r="Q32"/>
      <c r="U32"/>
      <c r="V32"/>
      <c r="W32"/>
    </row>
    <row r="33" spans="2:24" s="65" customFormat="1" ht="30" customHeight="1" x14ac:dyDescent="0.25">
      <c r="B33" s="481" t="s">
        <v>238</v>
      </c>
      <c r="C33" s="361"/>
      <c r="D33" s="139"/>
      <c r="E33" s="140"/>
      <c r="F33" s="8"/>
      <c r="G33" s="8"/>
      <c r="H33" s="159"/>
      <c r="I33" s="159"/>
      <c r="J33" s="159"/>
      <c r="K33" s="481" t="s">
        <v>238</v>
      </c>
      <c r="L33" s="361"/>
      <c r="M33" s="139"/>
      <c r="N33" s="140"/>
      <c r="P33"/>
      <c r="Q33"/>
      <c r="U33"/>
      <c r="V33"/>
      <c r="W33"/>
    </row>
    <row r="34" spans="2:24" s="65" customFormat="1" ht="15.75" customHeight="1" x14ac:dyDescent="0.25">
      <c r="B34" s="482" t="s">
        <v>515</v>
      </c>
      <c r="C34" s="483"/>
      <c r="D34" s="142"/>
      <c r="E34" s="143"/>
      <c r="F34" s="8"/>
      <c r="G34" s="8"/>
      <c r="H34" s="159"/>
      <c r="I34" s="159"/>
      <c r="J34" s="159"/>
      <c r="K34" s="482" t="s">
        <v>515</v>
      </c>
      <c r="L34" s="483"/>
      <c r="M34" s="142"/>
      <c r="N34" s="143"/>
      <c r="P34"/>
      <c r="Q34"/>
    </row>
    <row r="35" spans="2:24" ht="30" customHeight="1" x14ac:dyDescent="0.25">
      <c r="B35" s="498" t="s">
        <v>470</v>
      </c>
      <c r="C35" s="499"/>
      <c r="D35" s="160">
        <f>D25+D27+D29+D30</f>
        <v>0</v>
      </c>
      <c r="E35" s="161">
        <f>E25+E27+E29+E30</f>
        <v>0</v>
      </c>
      <c r="F35" s="8"/>
      <c r="G35" s="8"/>
      <c r="H35" s="82"/>
      <c r="I35" s="82"/>
      <c r="J35" s="82"/>
      <c r="K35" s="498" t="s">
        <v>474</v>
      </c>
      <c r="L35" s="499"/>
      <c r="M35" s="160">
        <f>M25+M27+M29+M30</f>
        <v>0</v>
      </c>
      <c r="N35" s="161">
        <f>N25+N27+N29+N30</f>
        <v>0</v>
      </c>
      <c r="U35" s="12"/>
      <c r="V35" s="12"/>
      <c r="W35" s="12"/>
      <c r="X35" s="12"/>
    </row>
    <row r="36" spans="2:24" ht="30" customHeight="1" x14ac:dyDescent="0.25">
      <c r="B36" s="498" t="s">
        <v>471</v>
      </c>
      <c r="C36" s="499"/>
      <c r="D36" s="160">
        <f>+D32+D33</f>
        <v>0</v>
      </c>
      <c r="E36" s="161">
        <f>+E32+E33</f>
        <v>0</v>
      </c>
      <c r="F36" s="8"/>
      <c r="G36" s="8"/>
      <c r="H36" s="82"/>
      <c r="I36" s="82"/>
      <c r="J36" s="82"/>
      <c r="K36" s="498" t="s">
        <v>475</v>
      </c>
      <c r="L36" s="499"/>
      <c r="M36" s="160">
        <f>+M32+M33</f>
        <v>0</v>
      </c>
      <c r="N36" s="161">
        <f>+N32+N33</f>
        <v>0</v>
      </c>
      <c r="U36" s="12"/>
      <c r="V36" s="12"/>
      <c r="W36" s="12"/>
      <c r="X36" s="12"/>
    </row>
    <row r="37" spans="2:24" ht="21" customHeight="1" thickBot="1" x14ac:dyDescent="0.3">
      <c r="B37" s="500" t="s">
        <v>472</v>
      </c>
      <c r="C37" s="501"/>
      <c r="D37" s="162">
        <f>D35+D36</f>
        <v>0</v>
      </c>
      <c r="E37" s="163">
        <f>E35+E36</f>
        <v>0</v>
      </c>
      <c r="F37" s="8"/>
      <c r="G37" s="8"/>
      <c r="H37" s="82"/>
      <c r="I37" s="82"/>
      <c r="J37" s="82"/>
      <c r="K37" s="500" t="s">
        <v>476</v>
      </c>
      <c r="L37" s="501"/>
      <c r="M37" s="162">
        <f>M35+M36</f>
        <v>0</v>
      </c>
      <c r="N37" s="163">
        <f>N35+N36</f>
        <v>0</v>
      </c>
      <c r="T37" s="64"/>
      <c r="U37" s="12"/>
      <c r="V37" s="12"/>
      <c r="W37" s="12"/>
      <c r="X37" s="12"/>
    </row>
    <row r="38" spans="2:24" ht="12" customHeight="1" x14ac:dyDescent="0.25">
      <c r="B38" s="16"/>
      <c r="C38" s="16"/>
      <c r="D38" s="16"/>
      <c r="E38" s="16"/>
      <c r="F38" s="16"/>
      <c r="G38" s="16"/>
      <c r="H38" s="16"/>
      <c r="I38" s="16"/>
      <c r="K38" s="164"/>
      <c r="L38" s="164"/>
      <c r="M38" s="164"/>
      <c r="N38" s="164"/>
    </row>
    <row r="39" spans="2:24" ht="30" customHeight="1" x14ac:dyDescent="0.25">
      <c r="B39" s="91"/>
      <c r="C39" s="91"/>
      <c r="D39" s="12"/>
      <c r="E39" s="12"/>
      <c r="F39" s="12"/>
      <c r="G39" s="12"/>
      <c r="H39" s="12"/>
      <c r="I39" s="12"/>
      <c r="L39" s="12"/>
      <c r="M39" s="12"/>
      <c r="N39" s="12"/>
      <c r="O39" s="64"/>
      <c r="S39" s="12"/>
      <c r="T39" s="12"/>
      <c r="U39" s="12"/>
      <c r="V39" s="12"/>
      <c r="W39" s="12"/>
    </row>
    <row r="40" spans="2:24" ht="5.0999999999999996" customHeight="1" x14ac:dyDescent="0.25">
      <c r="O40" s="12"/>
      <c r="P40" s="12"/>
      <c r="Q40" s="12"/>
      <c r="R40" s="12"/>
      <c r="S40" s="12"/>
      <c r="T40" s="12"/>
      <c r="U40" s="12"/>
      <c r="V40" s="12"/>
    </row>
    <row r="41" spans="2:24" ht="12.75" customHeight="1" thickBot="1" x14ac:dyDescent="0.3"/>
    <row r="42" spans="2:24" ht="15" customHeight="1" x14ac:dyDescent="0.25">
      <c r="B42" s="518" t="s">
        <v>160</v>
      </c>
      <c r="C42" s="519"/>
      <c r="D42" s="519"/>
      <c r="E42" s="519"/>
      <c r="F42" s="519"/>
      <c r="G42" s="519"/>
      <c r="H42" s="519"/>
      <c r="I42" s="519"/>
      <c r="J42" s="519"/>
      <c r="K42" s="519"/>
      <c r="L42" s="520"/>
      <c r="M42" s="521"/>
    </row>
    <row r="43" spans="2:24" ht="15" customHeight="1" x14ac:dyDescent="0.25">
      <c r="B43" s="514" t="s">
        <v>263</v>
      </c>
      <c r="C43" s="515"/>
      <c r="D43" s="515"/>
      <c r="E43" s="515"/>
      <c r="F43" s="515"/>
      <c r="G43" s="515"/>
      <c r="H43" s="515"/>
      <c r="I43" s="515"/>
      <c r="J43" s="515"/>
      <c r="K43" s="516">
        <f>E21</f>
        <v>0</v>
      </c>
      <c r="L43" s="516"/>
      <c r="M43" s="517"/>
    </row>
    <row r="44" spans="2:24" ht="15" customHeight="1" x14ac:dyDescent="0.25">
      <c r="B44" s="514" t="s">
        <v>409</v>
      </c>
      <c r="C44" s="515"/>
      <c r="D44" s="515"/>
      <c r="E44" s="515"/>
      <c r="F44" s="515"/>
      <c r="G44" s="515"/>
      <c r="H44" s="515"/>
      <c r="I44" s="515"/>
      <c r="J44" s="515"/>
      <c r="K44" s="516">
        <f>N21+S21+AE21</f>
        <v>0</v>
      </c>
      <c r="L44" s="516"/>
      <c r="M44" s="517"/>
    </row>
    <row r="45" spans="2:24" ht="15" customHeight="1" x14ac:dyDescent="0.25">
      <c r="B45" s="514" t="s">
        <v>264</v>
      </c>
      <c r="C45" s="515"/>
      <c r="D45" s="515"/>
      <c r="E45" s="515"/>
      <c r="F45" s="515"/>
      <c r="G45" s="515"/>
      <c r="H45" s="515"/>
      <c r="I45" s="515"/>
      <c r="J45" s="515"/>
      <c r="K45" s="516">
        <f>K44-E37-G37</f>
        <v>0</v>
      </c>
      <c r="L45" s="516"/>
      <c r="M45" s="517"/>
    </row>
    <row r="46" spans="2:24" ht="30" customHeight="1" x14ac:dyDescent="0.25">
      <c r="B46" s="504" t="s">
        <v>436</v>
      </c>
      <c r="C46" s="505"/>
      <c r="D46" s="505"/>
      <c r="E46" s="505"/>
      <c r="F46" s="505"/>
      <c r="G46" s="505"/>
      <c r="H46" s="505"/>
      <c r="I46" s="505"/>
      <c r="J46" s="505"/>
      <c r="K46" s="506"/>
      <c r="L46" s="507"/>
      <c r="M46" s="508"/>
    </row>
    <row r="47" spans="2:24" ht="30" customHeight="1" thickBot="1" x14ac:dyDescent="0.3">
      <c r="B47" s="509" t="s">
        <v>437</v>
      </c>
      <c r="C47" s="510"/>
      <c r="D47" s="510"/>
      <c r="E47" s="510"/>
      <c r="F47" s="510"/>
      <c r="G47" s="510"/>
      <c r="H47" s="510"/>
      <c r="I47" s="510"/>
      <c r="J47" s="510"/>
      <c r="K47" s="511"/>
      <c r="L47" s="512"/>
      <c r="M47" s="513"/>
    </row>
    <row r="48" spans="2:24" ht="15" customHeight="1" x14ac:dyDescent="0.25"/>
    <row r="49" ht="15" customHeight="1" x14ac:dyDescent="0.25"/>
  </sheetData>
  <mergeCells count="124">
    <mergeCell ref="Y7:Z7"/>
    <mergeCell ref="D23:D24"/>
    <mergeCell ref="E23:E24"/>
    <mergeCell ref="M23:M24"/>
    <mergeCell ref="N23:N24"/>
    <mergeCell ref="AF7:AG7"/>
    <mergeCell ref="B18:C18"/>
    <mergeCell ref="K31:L31"/>
    <mergeCell ref="K35:L35"/>
    <mergeCell ref="K34:L34"/>
    <mergeCell ref="K23:L24"/>
    <mergeCell ref="K32:L32"/>
    <mergeCell ref="K33:L33"/>
    <mergeCell ref="B33:C33"/>
    <mergeCell ref="B25:C25"/>
    <mergeCell ref="B21:C21"/>
    <mergeCell ref="K21:L21"/>
    <mergeCell ref="B23:C24"/>
    <mergeCell ref="B34:C34"/>
    <mergeCell ref="B31:C31"/>
    <mergeCell ref="B32:C32"/>
    <mergeCell ref="B26:C26"/>
    <mergeCell ref="K27:L27"/>
    <mergeCell ref="P9:Q9"/>
    <mergeCell ref="B37:C37"/>
    <mergeCell ref="K26:L26"/>
    <mergeCell ref="K37:L37"/>
    <mergeCell ref="B46:J46"/>
    <mergeCell ref="K46:M46"/>
    <mergeCell ref="B47:J47"/>
    <mergeCell ref="K47:M47"/>
    <mergeCell ref="B43:J43"/>
    <mergeCell ref="K43:M43"/>
    <mergeCell ref="B44:J44"/>
    <mergeCell ref="K44:M44"/>
    <mergeCell ref="B45:J45"/>
    <mergeCell ref="K45:M45"/>
    <mergeCell ref="B42:M42"/>
    <mergeCell ref="K36:L36"/>
    <mergeCell ref="B15:C15"/>
    <mergeCell ref="B16:C16"/>
    <mergeCell ref="B17:C17"/>
    <mergeCell ref="B19:C19"/>
    <mergeCell ref="B20:C20"/>
    <mergeCell ref="K15:L15"/>
    <mergeCell ref="K16:L16"/>
    <mergeCell ref="K17:L17"/>
    <mergeCell ref="K18:L18"/>
    <mergeCell ref="K19:L19"/>
    <mergeCell ref="K20:L20"/>
    <mergeCell ref="B29:C29"/>
    <mergeCell ref="B30:C30"/>
    <mergeCell ref="B27:C27"/>
    <mergeCell ref="K29:L29"/>
    <mergeCell ref="K30:L30"/>
    <mergeCell ref="K25:L25"/>
    <mergeCell ref="K28:L28"/>
    <mergeCell ref="B35:C35"/>
    <mergeCell ref="B36:C36"/>
    <mergeCell ref="B13:C13"/>
    <mergeCell ref="K12:L12"/>
    <mergeCell ref="K13:L13"/>
    <mergeCell ref="P11:Q11"/>
    <mergeCell ref="P12:Q12"/>
    <mergeCell ref="P13:Q13"/>
    <mergeCell ref="P14:Q14"/>
    <mergeCell ref="U21:V21"/>
    <mergeCell ref="P19:Q19"/>
    <mergeCell ref="U19:V19"/>
    <mergeCell ref="P20:Q20"/>
    <mergeCell ref="U20:V20"/>
    <mergeCell ref="P16:Q16"/>
    <mergeCell ref="P17:Q17"/>
    <mergeCell ref="P18:Q18"/>
    <mergeCell ref="K14:L14"/>
    <mergeCell ref="H7:I7"/>
    <mergeCell ref="B10:C10"/>
    <mergeCell ref="R7:S7"/>
    <mergeCell ref="W7:X7"/>
    <mergeCell ref="P21:Q21"/>
    <mergeCell ref="B28:C28"/>
    <mergeCell ref="B14:C14"/>
    <mergeCell ref="K9:L9"/>
    <mergeCell ref="K11:L11"/>
    <mergeCell ref="U13:V13"/>
    <mergeCell ref="U14:V14"/>
    <mergeCell ref="U15:V15"/>
    <mergeCell ref="U16:V16"/>
    <mergeCell ref="P15:Q15"/>
    <mergeCell ref="U17:V17"/>
    <mergeCell ref="U18:V18"/>
    <mergeCell ref="K10:L10"/>
    <mergeCell ref="P10:Q10"/>
    <mergeCell ref="U10:V10"/>
    <mergeCell ref="F7:G7"/>
    <mergeCell ref="M7:N7"/>
    <mergeCell ref="B9:C9"/>
    <mergeCell ref="B11:C11"/>
    <mergeCell ref="B3:J3"/>
    <mergeCell ref="B5:U5"/>
    <mergeCell ref="B8:C8"/>
    <mergeCell ref="K8:L8"/>
    <mergeCell ref="P8:Q8"/>
    <mergeCell ref="U8:V8"/>
    <mergeCell ref="U9:V9"/>
    <mergeCell ref="U11:V11"/>
    <mergeCell ref="U12:V12"/>
    <mergeCell ref="D7:E7"/>
    <mergeCell ref="B12:C12"/>
    <mergeCell ref="AB21:AC21"/>
    <mergeCell ref="AD7:AE7"/>
    <mergeCell ref="AB8:AC8"/>
    <mergeCell ref="AB9:AC9"/>
    <mergeCell ref="AB11:AC11"/>
    <mergeCell ref="AB12:AC12"/>
    <mergeCell ref="AB13:AC13"/>
    <mergeCell ref="AB14:AC14"/>
    <mergeCell ref="AB15:AC15"/>
    <mergeCell ref="AB16:AC16"/>
    <mergeCell ref="AB17:AC17"/>
    <mergeCell ref="AB18:AC18"/>
    <mergeCell ref="AB19:AC19"/>
    <mergeCell ref="AB20:AC20"/>
    <mergeCell ref="AB10:AC10"/>
  </mergeCells>
  <pageMargins left="0.25" right="0.25" top="0.75" bottom="0.75" header="0.3" footer="0.3"/>
  <pageSetup paperSize="9" scale="36" fitToHeight="0" orientation="landscape" r:id="rId1"/>
  <headerFooter>
    <oddHeader>&amp;L&amp;G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36"/>
  <sheetViews>
    <sheetView showGridLines="0" view="pageBreakPreview" zoomScale="80" zoomScaleNormal="80" zoomScaleSheetLayoutView="80" zoomScalePageLayoutView="80" workbookViewId="0">
      <selection activeCell="K9" sqref="K9"/>
    </sheetView>
  </sheetViews>
  <sheetFormatPr baseColWidth="10" defaultRowHeight="15" x14ac:dyDescent="0.25"/>
  <cols>
    <col min="4" max="4" width="14.42578125" customWidth="1"/>
    <col min="5" max="5" width="15" customWidth="1"/>
    <col min="6" max="6" width="19.28515625" customWidth="1"/>
    <col min="7" max="7" width="16.85546875" customWidth="1"/>
  </cols>
  <sheetData>
    <row r="2" spans="1:14" s="14" customFormat="1" x14ac:dyDescent="0.25">
      <c r="A2" s="165"/>
      <c r="B2" s="133" t="s">
        <v>41</v>
      </c>
      <c r="C2" s="133"/>
      <c r="D2" s="133"/>
      <c r="E2" s="133"/>
      <c r="F2" s="166"/>
      <c r="G2" s="166"/>
      <c r="H2" s="166"/>
      <c r="I2" s="165"/>
      <c r="J2" s="165"/>
      <c r="K2" s="165"/>
      <c r="L2" s="165"/>
      <c r="M2" s="165"/>
      <c r="N2" s="165"/>
    </row>
    <row r="3" spans="1:14" s="19" customFormat="1" x14ac:dyDescent="0.25">
      <c r="A3" s="167"/>
      <c r="B3" s="488" t="s">
        <v>44</v>
      </c>
      <c r="C3" s="489"/>
      <c r="D3" s="489"/>
      <c r="E3" s="489"/>
      <c r="F3" s="167"/>
      <c r="G3" s="167"/>
      <c r="H3" s="167"/>
      <c r="I3" s="167"/>
      <c r="J3" s="167"/>
      <c r="K3" s="167"/>
      <c r="L3" s="167"/>
      <c r="M3" s="167"/>
      <c r="N3" s="167"/>
    </row>
    <row r="4" spans="1:14" ht="8.25" customHeight="1" thickBot="1" x14ac:dyDescent="0.3"/>
    <row r="5" spans="1:14" ht="122.25" customHeight="1" thickBot="1" x14ac:dyDescent="0.3">
      <c r="B5" s="490" t="s">
        <v>523</v>
      </c>
      <c r="C5" s="491"/>
      <c r="D5" s="491"/>
      <c r="E5" s="491"/>
      <c r="F5" s="491"/>
      <c r="G5" s="491"/>
      <c r="H5" s="491"/>
      <c r="I5" s="491"/>
      <c r="J5" s="491"/>
      <c r="K5" s="491"/>
      <c r="L5" s="491"/>
      <c r="M5" s="491"/>
      <c r="N5" s="492"/>
    </row>
    <row r="6" spans="1:14" ht="8.25" customHeight="1" thickBot="1" x14ac:dyDescent="0.3"/>
    <row r="7" spans="1:14" ht="45.75" thickBot="1" x14ac:dyDescent="0.3">
      <c r="B7" s="82"/>
      <c r="C7" s="82"/>
      <c r="D7" s="82"/>
      <c r="E7" s="82"/>
      <c r="F7" s="168" t="s">
        <v>268</v>
      </c>
      <c r="G7" s="169" t="s">
        <v>269</v>
      </c>
    </row>
    <row r="8" spans="1:14" ht="7.5" customHeight="1" thickBot="1" x14ac:dyDescent="0.3">
      <c r="B8" s="82"/>
      <c r="C8" s="82"/>
      <c r="D8" s="82"/>
      <c r="E8" s="82"/>
      <c r="F8" s="82"/>
      <c r="G8" s="82"/>
    </row>
    <row r="9" spans="1:14" ht="35.25" customHeight="1" thickBot="1" x14ac:dyDescent="0.3">
      <c r="B9" s="463" t="s">
        <v>167</v>
      </c>
      <c r="C9" s="464"/>
      <c r="D9" s="464"/>
      <c r="E9" s="529"/>
      <c r="F9" s="170" t="s">
        <v>265</v>
      </c>
      <c r="G9" s="348" t="s">
        <v>265</v>
      </c>
    </row>
    <row r="10" spans="1:14" x14ac:dyDescent="0.25">
      <c r="B10" s="548" t="s">
        <v>161</v>
      </c>
      <c r="C10" s="549"/>
      <c r="D10" s="549"/>
      <c r="E10" s="550"/>
      <c r="F10" s="172"/>
      <c r="G10" s="173"/>
    </row>
    <row r="11" spans="1:14" x14ac:dyDescent="0.25">
      <c r="B11" s="542" t="s">
        <v>514</v>
      </c>
      <c r="C11" s="543"/>
      <c r="D11" s="543"/>
      <c r="E11" s="543"/>
      <c r="F11" s="172"/>
      <c r="G11" s="173"/>
    </row>
    <row r="12" spans="1:14" x14ac:dyDescent="0.25">
      <c r="B12" s="530" t="s">
        <v>162</v>
      </c>
      <c r="C12" s="531"/>
      <c r="D12" s="531"/>
      <c r="E12" s="532"/>
      <c r="F12" s="174"/>
      <c r="G12" s="175"/>
    </row>
    <row r="13" spans="1:14" x14ac:dyDescent="0.25">
      <c r="B13" s="536" t="s">
        <v>515</v>
      </c>
      <c r="C13" s="537"/>
      <c r="D13" s="537"/>
      <c r="E13" s="538"/>
      <c r="F13" s="174"/>
      <c r="G13" s="175"/>
    </row>
    <row r="14" spans="1:14" ht="15.75" customHeight="1" thickBot="1" x14ac:dyDescent="0.3">
      <c r="B14" s="533" t="s">
        <v>170</v>
      </c>
      <c r="C14" s="534"/>
      <c r="D14" s="534"/>
      <c r="E14" s="535"/>
      <c r="F14" s="176">
        <f>F10+F12</f>
        <v>0</v>
      </c>
      <c r="G14" s="177">
        <f>G10+G12</f>
        <v>0</v>
      </c>
    </row>
    <row r="15" spans="1:14" ht="9.9499999999999993" customHeight="1" thickBot="1" x14ac:dyDescent="0.3">
      <c r="B15" s="82"/>
      <c r="C15" s="82"/>
      <c r="D15" s="82"/>
      <c r="E15" s="82"/>
      <c r="F15" s="82"/>
      <c r="G15" s="82"/>
    </row>
    <row r="16" spans="1:14" ht="30" customHeight="1" thickBot="1" x14ac:dyDescent="0.3">
      <c r="B16" s="463" t="s">
        <v>168</v>
      </c>
      <c r="C16" s="464"/>
      <c r="D16" s="464"/>
      <c r="E16" s="529"/>
      <c r="F16" s="170" t="s">
        <v>265</v>
      </c>
      <c r="G16" s="171" t="s">
        <v>265</v>
      </c>
    </row>
    <row r="17" spans="2:7" x14ac:dyDescent="0.25">
      <c r="B17" s="548" t="s">
        <v>163</v>
      </c>
      <c r="C17" s="549"/>
      <c r="D17" s="549"/>
      <c r="E17" s="550"/>
      <c r="F17" s="172"/>
      <c r="G17" s="173"/>
    </row>
    <row r="18" spans="2:7" x14ac:dyDescent="0.25">
      <c r="B18" s="530" t="s">
        <v>164</v>
      </c>
      <c r="C18" s="531"/>
      <c r="D18" s="531"/>
      <c r="E18" s="532"/>
      <c r="F18" s="174"/>
      <c r="G18" s="175"/>
    </row>
    <row r="19" spans="2:7" x14ac:dyDescent="0.25">
      <c r="B19" s="536" t="s">
        <v>515</v>
      </c>
      <c r="C19" s="537"/>
      <c r="D19" s="537"/>
      <c r="E19" s="538"/>
      <c r="F19" s="174"/>
      <c r="G19" s="175"/>
    </row>
    <row r="20" spans="2:7" ht="15.75" thickBot="1" x14ac:dyDescent="0.3">
      <c r="B20" s="533" t="s">
        <v>169</v>
      </c>
      <c r="C20" s="534"/>
      <c r="D20" s="534"/>
      <c r="E20" s="535"/>
      <c r="F20" s="176">
        <f>F17+F18</f>
        <v>0</v>
      </c>
      <c r="G20" s="178">
        <f>G17+G18</f>
        <v>0</v>
      </c>
    </row>
    <row r="21" spans="2:7" ht="9.9499999999999993" customHeight="1" thickBot="1" x14ac:dyDescent="0.3">
      <c r="B21" s="82"/>
      <c r="C21" s="82"/>
      <c r="D21" s="82"/>
      <c r="E21" s="82"/>
      <c r="F21" s="82"/>
      <c r="G21" s="82"/>
    </row>
    <row r="22" spans="2:7" ht="15.75" thickBot="1" x14ac:dyDescent="0.3">
      <c r="B22" s="463" t="s">
        <v>172</v>
      </c>
      <c r="C22" s="464"/>
      <c r="D22" s="464"/>
      <c r="E22" s="529"/>
      <c r="F22" s="170" t="s">
        <v>265</v>
      </c>
      <c r="G22" s="171" t="s">
        <v>265</v>
      </c>
    </row>
    <row r="23" spans="2:7" x14ac:dyDescent="0.25">
      <c r="B23" s="547" t="s">
        <v>166</v>
      </c>
      <c r="C23" s="386"/>
      <c r="D23" s="386"/>
      <c r="E23" s="387"/>
      <c r="F23" s="150">
        <f>F10+F17</f>
        <v>0</v>
      </c>
      <c r="G23" s="179">
        <f>G10+G17</f>
        <v>0</v>
      </c>
    </row>
    <row r="24" spans="2:7" x14ac:dyDescent="0.25">
      <c r="B24" s="551" t="s">
        <v>165</v>
      </c>
      <c r="C24" s="552"/>
      <c r="D24" s="552"/>
      <c r="E24" s="553"/>
      <c r="F24" s="180">
        <f t="shared" ref="F24:G25" si="0">F12+F18</f>
        <v>0</v>
      </c>
      <c r="G24" s="161">
        <f t="shared" si="0"/>
        <v>0</v>
      </c>
    </row>
    <row r="25" spans="2:7" x14ac:dyDescent="0.25">
      <c r="B25" s="536" t="s">
        <v>515</v>
      </c>
      <c r="C25" s="537"/>
      <c r="D25" s="537"/>
      <c r="E25" s="538"/>
      <c r="F25" s="180">
        <f t="shared" si="0"/>
        <v>0</v>
      </c>
      <c r="G25" s="161">
        <f t="shared" si="0"/>
        <v>0</v>
      </c>
    </row>
    <row r="26" spans="2:7" ht="15.75" thickBot="1" x14ac:dyDescent="0.3">
      <c r="B26" s="533" t="s">
        <v>171</v>
      </c>
      <c r="C26" s="534"/>
      <c r="D26" s="534"/>
      <c r="E26" s="535"/>
      <c r="F26" s="176">
        <f>F23+F24</f>
        <v>0</v>
      </c>
      <c r="G26" s="178">
        <f>G23+G24</f>
        <v>0</v>
      </c>
    </row>
    <row r="27" spans="2:7" ht="9.9499999999999993" customHeight="1" thickBot="1" x14ac:dyDescent="0.3">
      <c r="B27" s="82"/>
      <c r="C27" s="82"/>
      <c r="D27" s="82"/>
      <c r="E27" s="82"/>
      <c r="F27" s="82"/>
      <c r="G27" s="82"/>
    </row>
    <row r="28" spans="2:7" ht="15.75" thickBot="1" x14ac:dyDescent="0.3">
      <c r="B28" s="463" t="s">
        <v>177</v>
      </c>
      <c r="C28" s="464"/>
      <c r="D28" s="464"/>
      <c r="E28" s="529"/>
      <c r="F28" s="170" t="s">
        <v>265</v>
      </c>
      <c r="G28" s="171" t="s">
        <v>265</v>
      </c>
    </row>
    <row r="29" spans="2:7" x14ac:dyDescent="0.25">
      <c r="B29" s="547" t="s">
        <v>178</v>
      </c>
      <c r="C29" s="386"/>
      <c r="D29" s="386"/>
      <c r="E29" s="387"/>
      <c r="F29" s="172"/>
      <c r="G29" s="173"/>
    </row>
    <row r="30" spans="2:7" x14ac:dyDescent="0.25">
      <c r="B30" s="547" t="s">
        <v>179</v>
      </c>
      <c r="C30" s="386"/>
      <c r="D30" s="386"/>
      <c r="E30" s="387"/>
      <c r="F30" s="174"/>
      <c r="G30" s="175"/>
    </row>
    <row r="31" spans="2:7" x14ac:dyDescent="0.25">
      <c r="B31" s="536" t="s">
        <v>515</v>
      </c>
      <c r="C31" s="537"/>
      <c r="D31" s="537"/>
      <c r="E31" s="538"/>
      <c r="F31" s="174"/>
      <c r="G31" s="175"/>
    </row>
    <row r="32" spans="2:7" ht="15.75" thickBot="1" x14ac:dyDescent="0.3">
      <c r="B32" s="533" t="s">
        <v>180</v>
      </c>
      <c r="C32" s="534"/>
      <c r="D32" s="534"/>
      <c r="E32" s="535"/>
      <c r="F32" s="176">
        <f>F29+F30</f>
        <v>0</v>
      </c>
      <c r="G32" s="178">
        <f>G29+G30</f>
        <v>0</v>
      </c>
    </row>
    <row r="33" spans="2:7" ht="9.9499999999999993" customHeight="1" thickBot="1" x14ac:dyDescent="0.3"/>
    <row r="34" spans="2:7" ht="15.75" thickBot="1" x14ac:dyDescent="0.3">
      <c r="B34" s="463" t="s">
        <v>173</v>
      </c>
      <c r="C34" s="464"/>
      <c r="D34" s="464"/>
      <c r="E34" s="529"/>
      <c r="F34" s="171" t="s">
        <v>265</v>
      </c>
      <c r="G34" s="171" t="s">
        <v>265</v>
      </c>
    </row>
    <row r="35" spans="2:7" x14ac:dyDescent="0.25">
      <c r="B35" s="544" t="s">
        <v>174</v>
      </c>
      <c r="C35" s="545"/>
      <c r="D35" s="545"/>
      <c r="E35" s="546"/>
      <c r="F35" s="181">
        <f>+F32+F26</f>
        <v>0</v>
      </c>
      <c r="G35" s="181">
        <f>+G32+G26</f>
        <v>0</v>
      </c>
    </row>
    <row r="36" spans="2:7" ht="15.75" thickBot="1" x14ac:dyDescent="0.3">
      <c r="B36" s="539" t="s">
        <v>520</v>
      </c>
      <c r="C36" s="540"/>
      <c r="D36" s="540"/>
      <c r="E36" s="541"/>
      <c r="F36" s="182">
        <f>+F31+F25</f>
        <v>0</v>
      </c>
      <c r="G36" s="182">
        <f>+G31+G25</f>
        <v>0</v>
      </c>
    </row>
  </sheetData>
  <mergeCells count="26">
    <mergeCell ref="B29:E29"/>
    <mergeCell ref="B32:E32"/>
    <mergeCell ref="B13:E13"/>
    <mergeCell ref="B31:E31"/>
    <mergeCell ref="B36:E36"/>
    <mergeCell ref="B34:E34"/>
    <mergeCell ref="B11:E11"/>
    <mergeCell ref="B3:E3"/>
    <mergeCell ref="B5:N5"/>
    <mergeCell ref="B35:E35"/>
    <mergeCell ref="B14:E14"/>
    <mergeCell ref="B28:E28"/>
    <mergeCell ref="B30:E30"/>
    <mergeCell ref="B9:E9"/>
    <mergeCell ref="B10:E10"/>
    <mergeCell ref="B12:E12"/>
    <mergeCell ref="B17:E17"/>
    <mergeCell ref="B23:E23"/>
    <mergeCell ref="B24:E24"/>
    <mergeCell ref="B16:E16"/>
    <mergeCell ref="B18:E18"/>
    <mergeCell ref="B20:E20"/>
    <mergeCell ref="B26:E26"/>
    <mergeCell ref="B22:E22"/>
    <mergeCell ref="B19:E19"/>
    <mergeCell ref="B25:E25"/>
  </mergeCells>
  <pageMargins left="0.7" right="0.7" top="0.95250000000000001" bottom="0.75" header="0.3" footer="0.3"/>
  <pageSetup paperSize="9" scale="72" fitToHeight="0" orientation="landscape" r:id="rId1"/>
  <headerFooter>
    <oddHeader>&amp;L&amp;G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C116"/>
  <sheetViews>
    <sheetView showGridLines="0" view="pageBreakPreview" zoomScale="40" zoomScaleNormal="70" zoomScaleSheetLayoutView="40" zoomScalePageLayoutView="40" workbookViewId="0">
      <selection activeCell="W4" sqref="W4"/>
    </sheetView>
  </sheetViews>
  <sheetFormatPr baseColWidth="10" defaultRowHeight="15" x14ac:dyDescent="0.25"/>
  <cols>
    <col min="6" max="6" width="14.5703125" customWidth="1"/>
    <col min="9" max="9" width="18.5703125" customWidth="1"/>
    <col min="10" max="10" width="20.7109375" customWidth="1"/>
    <col min="19" max="19" width="15.42578125" customWidth="1"/>
  </cols>
  <sheetData>
    <row r="2" spans="2:29" s="56" customFormat="1" x14ac:dyDescent="0.25">
      <c r="B2" s="133" t="s">
        <v>70</v>
      </c>
      <c r="C2" s="133"/>
      <c r="D2" s="133"/>
      <c r="E2" s="133"/>
      <c r="F2" s="166"/>
      <c r="G2" s="22"/>
      <c r="H2" s="22"/>
      <c r="I2" s="22"/>
      <c r="J2" s="14"/>
      <c r="K2" s="14"/>
      <c r="L2" s="14"/>
      <c r="M2" s="14"/>
      <c r="N2" s="14"/>
      <c r="O2" s="14"/>
      <c r="P2" s="14"/>
      <c r="Q2" s="14"/>
      <c r="R2" s="14"/>
      <c r="S2" s="14"/>
      <c r="T2" s="14"/>
      <c r="U2" s="14"/>
      <c r="V2" s="14"/>
      <c r="W2" s="14"/>
      <c r="X2" s="14"/>
      <c r="Y2" s="14"/>
    </row>
    <row r="3" spans="2:29" ht="15.75" thickBot="1" x14ac:dyDescent="0.3"/>
    <row r="4" spans="2:29" ht="267" customHeight="1" thickBot="1" x14ac:dyDescent="0.3">
      <c r="B4" s="490" t="s">
        <v>524</v>
      </c>
      <c r="C4" s="491"/>
      <c r="D4" s="491"/>
      <c r="E4" s="491"/>
      <c r="F4" s="491"/>
      <c r="G4" s="491"/>
      <c r="H4" s="491"/>
      <c r="I4" s="491"/>
      <c r="J4" s="491"/>
      <c r="K4" s="491"/>
      <c r="L4" s="491"/>
      <c r="M4" s="491"/>
      <c r="N4" s="491"/>
      <c r="O4" s="492"/>
    </row>
    <row r="5" spans="2:29" ht="42.75" customHeight="1" x14ac:dyDescent="0.25"/>
    <row r="6" spans="2:29" x14ac:dyDescent="0.25">
      <c r="B6" s="604" t="s">
        <v>155</v>
      </c>
      <c r="C6" s="604"/>
      <c r="D6" s="604"/>
      <c r="E6" s="604"/>
      <c r="F6" s="604"/>
      <c r="G6" s="604"/>
      <c r="N6" s="203" t="s">
        <v>156</v>
      </c>
      <c r="O6" s="82"/>
      <c r="P6" s="82"/>
      <c r="Q6" s="82"/>
      <c r="R6" s="82"/>
    </row>
    <row r="7" spans="2:29" ht="15.75" thickBot="1" x14ac:dyDescent="0.3"/>
    <row r="8" spans="2:29" ht="45.75" thickBot="1" x14ac:dyDescent="0.3">
      <c r="B8" s="575" t="s">
        <v>71</v>
      </c>
      <c r="C8" s="576"/>
      <c r="D8" s="590"/>
      <c r="E8" s="615" t="s">
        <v>138</v>
      </c>
      <c r="F8" s="615"/>
      <c r="G8" s="559" t="s">
        <v>286</v>
      </c>
      <c r="H8" s="590"/>
      <c r="I8" s="184" t="s">
        <v>270</v>
      </c>
      <c r="J8" s="185" t="s">
        <v>271</v>
      </c>
      <c r="K8" s="82"/>
      <c r="L8" s="82"/>
      <c r="M8" s="82"/>
      <c r="N8" s="649" t="s">
        <v>74</v>
      </c>
      <c r="O8" s="644"/>
      <c r="P8" s="644"/>
      <c r="Q8" s="559" t="s">
        <v>286</v>
      </c>
      <c r="R8" s="590"/>
      <c r="S8" s="186" t="s">
        <v>75</v>
      </c>
      <c r="T8" s="615" t="s">
        <v>138</v>
      </c>
      <c r="U8" s="615"/>
      <c r="V8" s="615" t="s">
        <v>137</v>
      </c>
      <c r="W8" s="615"/>
      <c r="X8" s="615"/>
      <c r="Y8" s="615"/>
      <c r="Z8" s="615"/>
      <c r="AA8" s="615"/>
      <c r="AB8" s="616"/>
      <c r="AC8" s="82"/>
    </row>
    <row r="9" spans="2:29" ht="15.75" thickBot="1" x14ac:dyDescent="0.3">
      <c r="B9" s="470" t="s">
        <v>14</v>
      </c>
      <c r="C9" s="471"/>
      <c r="D9" s="471"/>
      <c r="E9" s="471" t="s">
        <v>73</v>
      </c>
      <c r="F9" s="471"/>
      <c r="G9" s="471" t="s">
        <v>73</v>
      </c>
      <c r="H9" s="471"/>
      <c r="I9" s="187" t="s">
        <v>154</v>
      </c>
      <c r="J9" s="188" t="s">
        <v>154</v>
      </c>
      <c r="K9" s="82"/>
      <c r="L9" s="82"/>
      <c r="M9" s="82"/>
      <c r="N9" s="470" t="s">
        <v>14</v>
      </c>
      <c r="O9" s="471"/>
      <c r="P9" s="471"/>
      <c r="Q9" s="471" t="s">
        <v>73</v>
      </c>
      <c r="R9" s="471"/>
      <c r="S9" s="189" t="s">
        <v>11</v>
      </c>
      <c r="T9" s="471" t="s">
        <v>73</v>
      </c>
      <c r="U9" s="471"/>
      <c r="V9" s="617" t="s">
        <v>72</v>
      </c>
      <c r="W9" s="570"/>
      <c r="X9" s="570"/>
      <c r="Y9" s="570"/>
      <c r="Z9" s="570"/>
      <c r="AA9" s="570"/>
      <c r="AB9" s="571"/>
      <c r="AC9" s="82"/>
    </row>
    <row r="10" spans="2:29" x14ac:dyDescent="0.25">
      <c r="B10" s="630"/>
      <c r="C10" s="621"/>
      <c r="D10" s="621"/>
      <c r="E10" s="621"/>
      <c r="F10" s="621"/>
      <c r="G10" s="621"/>
      <c r="H10" s="618"/>
      <c r="I10" s="190"/>
      <c r="J10" s="191"/>
      <c r="K10" s="82"/>
      <c r="L10" s="82"/>
      <c r="M10" s="82"/>
      <c r="N10" s="630"/>
      <c r="O10" s="621"/>
      <c r="P10" s="621"/>
      <c r="Q10" s="621"/>
      <c r="R10" s="621"/>
      <c r="S10" s="192"/>
      <c r="T10" s="563"/>
      <c r="U10" s="564"/>
      <c r="V10" s="618"/>
      <c r="W10" s="619"/>
      <c r="X10" s="619"/>
      <c r="Y10" s="619"/>
      <c r="Z10" s="619"/>
      <c r="AA10" s="619"/>
      <c r="AB10" s="620"/>
      <c r="AC10" s="82"/>
    </row>
    <row r="11" spans="2:29" x14ac:dyDescent="0.25">
      <c r="B11" s="608"/>
      <c r="C11" s="605"/>
      <c r="D11" s="605"/>
      <c r="E11" s="605"/>
      <c r="F11" s="605"/>
      <c r="G11" s="606"/>
      <c r="H11" s="607"/>
      <c r="I11" s="193"/>
      <c r="J11" s="194"/>
      <c r="K11" s="82"/>
      <c r="L11" s="82"/>
      <c r="M11" s="82"/>
      <c r="N11" s="608"/>
      <c r="O11" s="605"/>
      <c r="P11" s="605"/>
      <c r="Q11" s="606"/>
      <c r="R11" s="606"/>
      <c r="S11" s="195"/>
      <c r="T11" s="557"/>
      <c r="U11" s="558"/>
      <c r="V11" s="609"/>
      <c r="W11" s="610"/>
      <c r="X11" s="610"/>
      <c r="Y11" s="610"/>
      <c r="Z11" s="610"/>
      <c r="AA11" s="610"/>
      <c r="AB11" s="611"/>
      <c r="AC11" s="82"/>
    </row>
    <row r="12" spans="2:29" x14ac:dyDescent="0.25">
      <c r="B12" s="608"/>
      <c r="C12" s="605"/>
      <c r="D12" s="605"/>
      <c r="E12" s="605"/>
      <c r="F12" s="605"/>
      <c r="G12" s="606"/>
      <c r="H12" s="607"/>
      <c r="I12" s="193"/>
      <c r="J12" s="194"/>
      <c r="K12" s="82"/>
      <c r="L12" s="82"/>
      <c r="M12" s="82"/>
      <c r="N12" s="608"/>
      <c r="O12" s="605"/>
      <c r="P12" s="605"/>
      <c r="Q12" s="606"/>
      <c r="R12" s="606"/>
      <c r="S12" s="195"/>
      <c r="T12" s="557"/>
      <c r="U12" s="558"/>
      <c r="V12" s="609"/>
      <c r="W12" s="610"/>
      <c r="X12" s="610"/>
      <c r="Y12" s="610"/>
      <c r="Z12" s="610"/>
      <c r="AA12" s="610"/>
      <c r="AB12" s="611"/>
      <c r="AC12" s="82"/>
    </row>
    <row r="13" spans="2:29" x14ac:dyDescent="0.25">
      <c r="B13" s="608"/>
      <c r="C13" s="605"/>
      <c r="D13" s="605"/>
      <c r="E13" s="605"/>
      <c r="F13" s="605"/>
      <c r="G13" s="606"/>
      <c r="H13" s="607"/>
      <c r="I13" s="193"/>
      <c r="J13" s="194"/>
      <c r="K13" s="82"/>
      <c r="L13" s="82"/>
      <c r="M13" s="82"/>
      <c r="N13" s="608"/>
      <c r="O13" s="605"/>
      <c r="P13" s="605"/>
      <c r="Q13" s="606"/>
      <c r="R13" s="606"/>
      <c r="S13" s="195"/>
      <c r="T13" s="557"/>
      <c r="U13" s="558"/>
      <c r="V13" s="609"/>
      <c r="W13" s="610"/>
      <c r="X13" s="610"/>
      <c r="Y13" s="610"/>
      <c r="Z13" s="610"/>
      <c r="AA13" s="610"/>
      <c r="AB13" s="611"/>
      <c r="AC13" s="82"/>
    </row>
    <row r="14" spans="2:29" x14ac:dyDescent="0.25">
      <c r="B14" s="608"/>
      <c r="C14" s="605"/>
      <c r="D14" s="605"/>
      <c r="E14" s="605"/>
      <c r="F14" s="605"/>
      <c r="G14" s="606"/>
      <c r="H14" s="607"/>
      <c r="I14" s="193"/>
      <c r="J14" s="194"/>
      <c r="K14" s="82"/>
      <c r="L14" s="82"/>
      <c r="M14" s="82"/>
      <c r="N14" s="608"/>
      <c r="O14" s="605"/>
      <c r="P14" s="605"/>
      <c r="Q14" s="606"/>
      <c r="R14" s="606"/>
      <c r="S14" s="195"/>
      <c r="T14" s="557"/>
      <c r="U14" s="558"/>
      <c r="V14" s="609"/>
      <c r="W14" s="610"/>
      <c r="X14" s="610"/>
      <c r="Y14" s="610"/>
      <c r="Z14" s="610"/>
      <c r="AA14" s="610"/>
      <c r="AB14" s="611"/>
      <c r="AC14" s="82"/>
    </row>
    <row r="15" spans="2:29" x14ac:dyDescent="0.25">
      <c r="B15" s="608"/>
      <c r="C15" s="605"/>
      <c r="D15" s="605"/>
      <c r="E15" s="605"/>
      <c r="F15" s="605"/>
      <c r="G15" s="606"/>
      <c r="H15" s="607"/>
      <c r="I15" s="193"/>
      <c r="J15" s="194"/>
      <c r="K15" s="82"/>
      <c r="L15" s="82"/>
      <c r="M15" s="82"/>
      <c r="N15" s="608"/>
      <c r="O15" s="605"/>
      <c r="P15" s="605"/>
      <c r="Q15" s="606"/>
      <c r="R15" s="606"/>
      <c r="S15" s="195"/>
      <c r="T15" s="557"/>
      <c r="U15" s="558"/>
      <c r="V15" s="609"/>
      <c r="W15" s="610"/>
      <c r="X15" s="610"/>
      <c r="Y15" s="610"/>
      <c r="Z15" s="610"/>
      <c r="AA15" s="610"/>
      <c r="AB15" s="611"/>
      <c r="AC15" s="82"/>
    </row>
    <row r="16" spans="2:29" x14ac:dyDescent="0.25">
      <c r="B16" s="608"/>
      <c r="C16" s="605"/>
      <c r="D16" s="605"/>
      <c r="E16" s="605"/>
      <c r="F16" s="605"/>
      <c r="G16" s="606"/>
      <c r="H16" s="607"/>
      <c r="I16" s="193"/>
      <c r="J16" s="194"/>
      <c r="K16" s="82"/>
      <c r="L16" s="82"/>
      <c r="M16" s="82"/>
      <c r="N16" s="608"/>
      <c r="O16" s="605"/>
      <c r="P16" s="605"/>
      <c r="Q16" s="606"/>
      <c r="R16" s="606"/>
      <c r="S16" s="195"/>
      <c r="T16" s="557"/>
      <c r="U16" s="558"/>
      <c r="V16" s="609"/>
      <c r="W16" s="610"/>
      <c r="X16" s="610"/>
      <c r="Y16" s="610"/>
      <c r="Z16" s="610"/>
      <c r="AA16" s="610"/>
      <c r="AB16" s="611"/>
      <c r="AC16" s="82"/>
    </row>
    <row r="17" spans="2:29" x14ac:dyDescent="0.25">
      <c r="B17" s="608"/>
      <c r="C17" s="605"/>
      <c r="D17" s="605"/>
      <c r="E17" s="605"/>
      <c r="F17" s="605"/>
      <c r="G17" s="606"/>
      <c r="H17" s="607"/>
      <c r="I17" s="193"/>
      <c r="J17" s="194"/>
      <c r="K17" s="82"/>
      <c r="L17" s="82"/>
      <c r="M17" s="82"/>
      <c r="N17" s="608"/>
      <c r="O17" s="605"/>
      <c r="P17" s="605"/>
      <c r="Q17" s="606"/>
      <c r="R17" s="606"/>
      <c r="S17" s="195"/>
      <c r="T17" s="557"/>
      <c r="U17" s="558"/>
      <c r="V17" s="609"/>
      <c r="W17" s="610"/>
      <c r="X17" s="610"/>
      <c r="Y17" s="610"/>
      <c r="Z17" s="610"/>
      <c r="AA17" s="610"/>
      <c r="AB17" s="611"/>
      <c r="AC17" s="82"/>
    </row>
    <row r="18" spans="2:29" x14ac:dyDescent="0.25">
      <c r="B18" s="608"/>
      <c r="C18" s="605"/>
      <c r="D18" s="605"/>
      <c r="E18" s="605"/>
      <c r="F18" s="605"/>
      <c r="G18" s="606"/>
      <c r="H18" s="607"/>
      <c r="I18" s="193"/>
      <c r="J18" s="194"/>
      <c r="K18" s="82"/>
      <c r="L18" s="82"/>
      <c r="M18" s="82"/>
      <c r="N18" s="608"/>
      <c r="O18" s="605"/>
      <c r="P18" s="605"/>
      <c r="Q18" s="606"/>
      <c r="R18" s="606"/>
      <c r="S18" s="195"/>
      <c r="T18" s="557"/>
      <c r="U18" s="558"/>
      <c r="V18" s="609"/>
      <c r="W18" s="610"/>
      <c r="X18" s="610"/>
      <c r="Y18" s="610"/>
      <c r="Z18" s="610"/>
      <c r="AA18" s="610"/>
      <c r="AB18" s="611"/>
      <c r="AC18" s="82"/>
    </row>
    <row r="19" spans="2:29" x14ac:dyDescent="0.25">
      <c r="B19" s="608"/>
      <c r="C19" s="605"/>
      <c r="D19" s="605"/>
      <c r="E19" s="605"/>
      <c r="F19" s="605"/>
      <c r="G19" s="606"/>
      <c r="H19" s="607"/>
      <c r="I19" s="193"/>
      <c r="J19" s="194"/>
      <c r="K19" s="82"/>
      <c r="L19" s="82"/>
      <c r="M19" s="82"/>
      <c r="N19" s="608"/>
      <c r="O19" s="605"/>
      <c r="P19" s="605"/>
      <c r="Q19" s="606"/>
      <c r="R19" s="606"/>
      <c r="S19" s="195"/>
      <c r="T19" s="557"/>
      <c r="U19" s="558"/>
      <c r="V19" s="609"/>
      <c r="W19" s="610"/>
      <c r="X19" s="610"/>
      <c r="Y19" s="610"/>
      <c r="Z19" s="610"/>
      <c r="AA19" s="610"/>
      <c r="AB19" s="611"/>
      <c r="AC19" s="82"/>
    </row>
    <row r="20" spans="2:29" x14ac:dyDescent="0.25">
      <c r="B20" s="608"/>
      <c r="C20" s="605"/>
      <c r="D20" s="605"/>
      <c r="E20" s="605"/>
      <c r="F20" s="605"/>
      <c r="G20" s="606"/>
      <c r="H20" s="607"/>
      <c r="I20" s="193"/>
      <c r="J20" s="194"/>
      <c r="K20" s="82"/>
      <c r="L20" s="82"/>
      <c r="M20" s="82"/>
      <c r="N20" s="608"/>
      <c r="O20" s="605"/>
      <c r="P20" s="605"/>
      <c r="Q20" s="606"/>
      <c r="R20" s="606"/>
      <c r="S20" s="195"/>
      <c r="T20" s="557"/>
      <c r="U20" s="558"/>
      <c r="V20" s="609"/>
      <c r="W20" s="610"/>
      <c r="X20" s="610"/>
      <c r="Y20" s="610"/>
      <c r="Z20" s="610"/>
      <c r="AA20" s="610"/>
      <c r="AB20" s="611"/>
      <c r="AC20" s="82"/>
    </row>
    <row r="21" spans="2:29" x14ac:dyDescent="0.25">
      <c r="B21" s="608"/>
      <c r="C21" s="605"/>
      <c r="D21" s="605"/>
      <c r="E21" s="605"/>
      <c r="F21" s="605"/>
      <c r="G21" s="606"/>
      <c r="H21" s="607"/>
      <c r="I21" s="193"/>
      <c r="J21" s="194"/>
      <c r="K21" s="82"/>
      <c r="L21" s="82"/>
      <c r="M21" s="82"/>
      <c r="N21" s="608"/>
      <c r="O21" s="605"/>
      <c r="P21" s="605"/>
      <c r="Q21" s="606"/>
      <c r="R21" s="606"/>
      <c r="S21" s="195"/>
      <c r="T21" s="557"/>
      <c r="U21" s="558"/>
      <c r="V21" s="609"/>
      <c r="W21" s="610"/>
      <c r="X21" s="610"/>
      <c r="Y21" s="610"/>
      <c r="Z21" s="610"/>
      <c r="AA21" s="610"/>
      <c r="AB21" s="611"/>
      <c r="AC21" s="82"/>
    </row>
    <row r="22" spans="2:29" x14ac:dyDescent="0.25">
      <c r="B22" s="608"/>
      <c r="C22" s="605"/>
      <c r="D22" s="605"/>
      <c r="E22" s="605"/>
      <c r="F22" s="605"/>
      <c r="G22" s="606"/>
      <c r="H22" s="607"/>
      <c r="I22" s="193"/>
      <c r="J22" s="194"/>
      <c r="K22" s="82"/>
      <c r="L22" s="82"/>
      <c r="M22" s="82"/>
      <c r="N22" s="608"/>
      <c r="O22" s="605"/>
      <c r="P22" s="605"/>
      <c r="Q22" s="606"/>
      <c r="R22" s="606"/>
      <c r="S22" s="195"/>
      <c r="T22" s="557"/>
      <c r="U22" s="558"/>
      <c r="V22" s="609"/>
      <c r="W22" s="610"/>
      <c r="X22" s="610"/>
      <c r="Y22" s="610"/>
      <c r="Z22" s="610"/>
      <c r="AA22" s="610"/>
      <c r="AB22" s="611"/>
      <c r="AC22" s="82"/>
    </row>
    <row r="23" spans="2:29" x14ac:dyDescent="0.25">
      <c r="B23" s="608"/>
      <c r="C23" s="605"/>
      <c r="D23" s="605"/>
      <c r="E23" s="605"/>
      <c r="F23" s="605"/>
      <c r="G23" s="606"/>
      <c r="H23" s="607"/>
      <c r="I23" s="193"/>
      <c r="J23" s="194"/>
      <c r="K23" s="82"/>
      <c r="L23" s="82"/>
      <c r="M23" s="82"/>
      <c r="N23" s="608"/>
      <c r="O23" s="605"/>
      <c r="P23" s="605"/>
      <c r="Q23" s="606"/>
      <c r="R23" s="606"/>
      <c r="S23" s="195"/>
      <c r="T23" s="557"/>
      <c r="U23" s="558"/>
      <c r="V23" s="609"/>
      <c r="W23" s="610"/>
      <c r="X23" s="610"/>
      <c r="Y23" s="610"/>
      <c r="Z23" s="610"/>
      <c r="AA23" s="610"/>
      <c r="AB23" s="611"/>
      <c r="AC23" s="82"/>
    </row>
    <row r="24" spans="2:29" x14ac:dyDescent="0.25">
      <c r="B24" s="608"/>
      <c r="C24" s="605"/>
      <c r="D24" s="605"/>
      <c r="E24" s="605"/>
      <c r="F24" s="605"/>
      <c r="G24" s="606"/>
      <c r="H24" s="607"/>
      <c r="I24" s="193"/>
      <c r="J24" s="194"/>
      <c r="K24" s="82"/>
      <c r="L24" s="82"/>
      <c r="M24" s="82"/>
      <c r="N24" s="608"/>
      <c r="O24" s="605"/>
      <c r="P24" s="605"/>
      <c r="Q24" s="606"/>
      <c r="R24" s="606"/>
      <c r="S24" s="195"/>
      <c r="T24" s="557"/>
      <c r="U24" s="558"/>
      <c r="V24" s="609"/>
      <c r="W24" s="610"/>
      <c r="X24" s="610"/>
      <c r="Y24" s="610"/>
      <c r="Z24" s="610"/>
      <c r="AA24" s="610"/>
      <c r="AB24" s="611"/>
      <c r="AC24" s="82"/>
    </row>
    <row r="25" spans="2:29" x14ac:dyDescent="0.25">
      <c r="B25" s="608"/>
      <c r="C25" s="605"/>
      <c r="D25" s="605"/>
      <c r="E25" s="605"/>
      <c r="F25" s="605"/>
      <c r="G25" s="606"/>
      <c r="H25" s="607"/>
      <c r="I25" s="193"/>
      <c r="J25" s="194"/>
      <c r="K25" s="82"/>
      <c r="L25" s="82"/>
      <c r="M25" s="82"/>
      <c r="N25" s="608"/>
      <c r="O25" s="605"/>
      <c r="P25" s="605"/>
      <c r="Q25" s="606"/>
      <c r="R25" s="606"/>
      <c r="S25" s="195"/>
      <c r="T25" s="557"/>
      <c r="U25" s="558"/>
      <c r="V25" s="609"/>
      <c r="W25" s="610"/>
      <c r="X25" s="610"/>
      <c r="Y25" s="610"/>
      <c r="Z25" s="610"/>
      <c r="AA25" s="610"/>
      <c r="AB25" s="611"/>
      <c r="AC25" s="82"/>
    </row>
    <row r="26" spans="2:29" x14ac:dyDescent="0.25">
      <c r="B26" s="608"/>
      <c r="C26" s="605"/>
      <c r="D26" s="605"/>
      <c r="E26" s="605"/>
      <c r="F26" s="605"/>
      <c r="G26" s="606"/>
      <c r="H26" s="607"/>
      <c r="I26" s="193"/>
      <c r="J26" s="194"/>
      <c r="K26" s="82"/>
      <c r="L26" s="82"/>
      <c r="M26" s="82"/>
      <c r="N26" s="608"/>
      <c r="O26" s="605"/>
      <c r="P26" s="605"/>
      <c r="Q26" s="606"/>
      <c r="R26" s="606"/>
      <c r="S26" s="195"/>
      <c r="T26" s="557"/>
      <c r="U26" s="558"/>
      <c r="V26" s="609"/>
      <c r="W26" s="610"/>
      <c r="X26" s="610"/>
      <c r="Y26" s="610"/>
      <c r="Z26" s="610"/>
      <c r="AA26" s="610"/>
      <c r="AB26" s="611"/>
      <c r="AC26" s="82"/>
    </row>
    <row r="27" spans="2:29" x14ac:dyDescent="0.25">
      <c r="B27" s="608"/>
      <c r="C27" s="605"/>
      <c r="D27" s="605"/>
      <c r="E27" s="605"/>
      <c r="F27" s="605"/>
      <c r="G27" s="606"/>
      <c r="H27" s="607"/>
      <c r="I27" s="193"/>
      <c r="J27" s="194"/>
      <c r="K27" s="82"/>
      <c r="L27" s="82"/>
      <c r="M27" s="82"/>
      <c r="N27" s="608"/>
      <c r="O27" s="605"/>
      <c r="P27" s="605"/>
      <c r="Q27" s="606"/>
      <c r="R27" s="606"/>
      <c r="S27" s="195"/>
      <c r="T27" s="557"/>
      <c r="U27" s="558"/>
      <c r="V27" s="609"/>
      <c r="W27" s="610"/>
      <c r="X27" s="610"/>
      <c r="Y27" s="610"/>
      <c r="Z27" s="610"/>
      <c r="AA27" s="610"/>
      <c r="AB27" s="611"/>
      <c r="AC27" s="82"/>
    </row>
    <row r="28" spans="2:29" x14ac:dyDescent="0.25">
      <c r="B28" s="608"/>
      <c r="C28" s="605"/>
      <c r="D28" s="605"/>
      <c r="E28" s="605"/>
      <c r="F28" s="605"/>
      <c r="G28" s="606"/>
      <c r="H28" s="607"/>
      <c r="I28" s="193"/>
      <c r="J28" s="194"/>
      <c r="K28" s="82"/>
      <c r="L28" s="82"/>
      <c r="M28" s="82"/>
      <c r="N28" s="608"/>
      <c r="O28" s="605"/>
      <c r="P28" s="605"/>
      <c r="Q28" s="606"/>
      <c r="R28" s="606"/>
      <c r="S28" s="195"/>
      <c r="T28" s="557"/>
      <c r="U28" s="558"/>
      <c r="V28" s="609"/>
      <c r="W28" s="610"/>
      <c r="X28" s="610"/>
      <c r="Y28" s="610"/>
      <c r="Z28" s="610"/>
      <c r="AA28" s="610"/>
      <c r="AB28" s="611"/>
      <c r="AC28" s="82"/>
    </row>
    <row r="29" spans="2:29" x14ac:dyDescent="0.25">
      <c r="B29" s="608"/>
      <c r="C29" s="605"/>
      <c r="D29" s="605"/>
      <c r="E29" s="605"/>
      <c r="F29" s="605"/>
      <c r="G29" s="606"/>
      <c r="H29" s="607"/>
      <c r="I29" s="193"/>
      <c r="J29" s="194"/>
      <c r="K29" s="82"/>
      <c r="L29" s="82"/>
      <c r="M29" s="82"/>
      <c r="N29" s="608"/>
      <c r="O29" s="605"/>
      <c r="P29" s="605"/>
      <c r="Q29" s="606"/>
      <c r="R29" s="606"/>
      <c r="S29" s="195"/>
      <c r="T29" s="557"/>
      <c r="U29" s="558"/>
      <c r="V29" s="609"/>
      <c r="W29" s="610"/>
      <c r="X29" s="610"/>
      <c r="Y29" s="610"/>
      <c r="Z29" s="610"/>
      <c r="AA29" s="610"/>
      <c r="AB29" s="611"/>
      <c r="AC29" s="82"/>
    </row>
    <row r="30" spans="2:29" x14ac:dyDescent="0.25">
      <c r="B30" s="608"/>
      <c r="C30" s="605"/>
      <c r="D30" s="605"/>
      <c r="E30" s="605"/>
      <c r="F30" s="605"/>
      <c r="G30" s="606"/>
      <c r="H30" s="607"/>
      <c r="I30" s="193"/>
      <c r="J30" s="194"/>
      <c r="K30" s="82"/>
      <c r="L30" s="82"/>
      <c r="M30" s="82"/>
      <c r="N30" s="608"/>
      <c r="O30" s="605"/>
      <c r="P30" s="605"/>
      <c r="Q30" s="606"/>
      <c r="R30" s="606"/>
      <c r="S30" s="195"/>
      <c r="T30" s="557"/>
      <c r="U30" s="558"/>
      <c r="V30" s="609"/>
      <c r="W30" s="610"/>
      <c r="X30" s="610"/>
      <c r="Y30" s="610"/>
      <c r="Z30" s="610"/>
      <c r="AA30" s="610"/>
      <c r="AB30" s="611"/>
      <c r="AC30" s="82"/>
    </row>
    <row r="31" spans="2:29" x14ac:dyDescent="0.25">
      <c r="B31" s="608"/>
      <c r="C31" s="605"/>
      <c r="D31" s="605"/>
      <c r="E31" s="605"/>
      <c r="F31" s="605"/>
      <c r="G31" s="606"/>
      <c r="H31" s="607"/>
      <c r="I31" s="193"/>
      <c r="J31" s="194"/>
      <c r="K31" s="82"/>
      <c r="L31" s="82"/>
      <c r="M31" s="82"/>
      <c r="N31" s="608"/>
      <c r="O31" s="605"/>
      <c r="P31" s="605"/>
      <c r="Q31" s="606"/>
      <c r="R31" s="606"/>
      <c r="S31" s="195"/>
      <c r="T31" s="557"/>
      <c r="U31" s="558"/>
      <c r="V31" s="609"/>
      <c r="W31" s="610"/>
      <c r="X31" s="610"/>
      <c r="Y31" s="610"/>
      <c r="Z31" s="610"/>
      <c r="AA31" s="610"/>
      <c r="AB31" s="611"/>
      <c r="AC31" s="82"/>
    </row>
    <row r="32" spans="2:29" x14ac:dyDescent="0.25">
      <c r="B32" s="608"/>
      <c r="C32" s="605"/>
      <c r="D32" s="605"/>
      <c r="E32" s="605"/>
      <c r="F32" s="605"/>
      <c r="G32" s="606"/>
      <c r="H32" s="607"/>
      <c r="I32" s="193"/>
      <c r="J32" s="194"/>
      <c r="K32" s="82"/>
      <c r="L32" s="82"/>
      <c r="M32" s="82"/>
      <c r="N32" s="608"/>
      <c r="O32" s="605"/>
      <c r="P32" s="605"/>
      <c r="Q32" s="606"/>
      <c r="R32" s="606"/>
      <c r="S32" s="195"/>
      <c r="T32" s="557"/>
      <c r="U32" s="558"/>
      <c r="V32" s="609"/>
      <c r="W32" s="610"/>
      <c r="X32" s="610"/>
      <c r="Y32" s="610"/>
      <c r="Z32" s="610"/>
      <c r="AA32" s="610"/>
      <c r="AB32" s="611"/>
      <c r="AC32" s="82"/>
    </row>
    <row r="33" spans="2:29" x14ac:dyDescent="0.25">
      <c r="B33" s="608"/>
      <c r="C33" s="605"/>
      <c r="D33" s="605"/>
      <c r="E33" s="605"/>
      <c r="F33" s="605"/>
      <c r="G33" s="606"/>
      <c r="H33" s="607"/>
      <c r="I33" s="193"/>
      <c r="J33" s="194"/>
      <c r="K33" s="82"/>
      <c r="L33" s="82"/>
      <c r="M33" s="82"/>
      <c r="N33" s="608"/>
      <c r="O33" s="605"/>
      <c r="P33" s="605"/>
      <c r="Q33" s="606"/>
      <c r="R33" s="606"/>
      <c r="S33" s="195"/>
      <c r="T33" s="557"/>
      <c r="U33" s="558"/>
      <c r="V33" s="609"/>
      <c r="W33" s="610"/>
      <c r="X33" s="610"/>
      <c r="Y33" s="610"/>
      <c r="Z33" s="610"/>
      <c r="AA33" s="610"/>
      <c r="AB33" s="611"/>
      <c r="AC33" s="82"/>
    </row>
    <row r="34" spans="2:29" x14ac:dyDescent="0.25">
      <c r="B34" s="608"/>
      <c r="C34" s="605"/>
      <c r="D34" s="605"/>
      <c r="E34" s="605"/>
      <c r="F34" s="605"/>
      <c r="G34" s="606"/>
      <c r="H34" s="607"/>
      <c r="I34" s="193"/>
      <c r="J34" s="194"/>
      <c r="K34" s="82"/>
      <c r="L34" s="82"/>
      <c r="M34" s="82"/>
      <c r="N34" s="608"/>
      <c r="O34" s="605"/>
      <c r="P34" s="605"/>
      <c r="Q34" s="606"/>
      <c r="R34" s="606"/>
      <c r="S34" s="195"/>
      <c r="T34" s="557"/>
      <c r="U34" s="558"/>
      <c r="V34" s="609"/>
      <c r="W34" s="610"/>
      <c r="X34" s="610"/>
      <c r="Y34" s="610"/>
      <c r="Z34" s="610"/>
      <c r="AA34" s="610"/>
      <c r="AB34" s="611"/>
      <c r="AC34" s="82"/>
    </row>
    <row r="35" spans="2:29" x14ac:dyDescent="0.25">
      <c r="B35" s="608"/>
      <c r="C35" s="605"/>
      <c r="D35" s="605"/>
      <c r="E35" s="605"/>
      <c r="F35" s="605"/>
      <c r="G35" s="606"/>
      <c r="H35" s="607"/>
      <c r="I35" s="193"/>
      <c r="J35" s="194"/>
      <c r="K35" s="82"/>
      <c r="L35" s="82"/>
      <c r="M35" s="82"/>
      <c r="N35" s="608"/>
      <c r="O35" s="605"/>
      <c r="P35" s="605"/>
      <c r="Q35" s="606"/>
      <c r="R35" s="606"/>
      <c r="S35" s="195"/>
      <c r="T35" s="557"/>
      <c r="U35" s="558"/>
      <c r="V35" s="609"/>
      <c r="W35" s="610"/>
      <c r="X35" s="610"/>
      <c r="Y35" s="610"/>
      <c r="Z35" s="610"/>
      <c r="AA35" s="610"/>
      <c r="AB35" s="611"/>
      <c r="AC35" s="82"/>
    </row>
    <row r="36" spans="2:29" x14ac:dyDescent="0.25">
      <c r="B36" s="608"/>
      <c r="C36" s="605"/>
      <c r="D36" s="605"/>
      <c r="E36" s="605"/>
      <c r="F36" s="605"/>
      <c r="G36" s="606"/>
      <c r="H36" s="607"/>
      <c r="I36" s="193"/>
      <c r="J36" s="194"/>
      <c r="K36" s="82"/>
      <c r="L36" s="82"/>
      <c r="M36" s="82"/>
      <c r="N36" s="608"/>
      <c r="O36" s="605"/>
      <c r="P36" s="605"/>
      <c r="Q36" s="606"/>
      <c r="R36" s="606"/>
      <c r="S36" s="195"/>
      <c r="T36" s="557"/>
      <c r="U36" s="558"/>
      <c r="V36" s="609"/>
      <c r="W36" s="610"/>
      <c r="X36" s="610"/>
      <c r="Y36" s="610"/>
      <c r="Z36" s="610"/>
      <c r="AA36" s="610"/>
      <c r="AB36" s="611"/>
      <c r="AC36" s="82"/>
    </row>
    <row r="37" spans="2:29" ht="15.75" thickBot="1" x14ac:dyDescent="0.3">
      <c r="B37" s="625"/>
      <c r="C37" s="627"/>
      <c r="D37" s="627"/>
      <c r="E37" s="627"/>
      <c r="F37" s="627"/>
      <c r="G37" s="647"/>
      <c r="H37" s="648"/>
      <c r="I37" s="196"/>
      <c r="J37" s="197"/>
      <c r="K37" s="82"/>
      <c r="L37" s="82"/>
      <c r="M37" s="82"/>
      <c r="N37" s="625"/>
      <c r="O37" s="627"/>
      <c r="P37" s="627"/>
      <c r="Q37" s="647"/>
      <c r="R37" s="647"/>
      <c r="S37" s="198"/>
      <c r="T37" s="587"/>
      <c r="U37" s="589"/>
      <c r="V37" s="612"/>
      <c r="W37" s="613"/>
      <c r="X37" s="613"/>
      <c r="Y37" s="613"/>
      <c r="Z37" s="613"/>
      <c r="AA37" s="613"/>
      <c r="AB37" s="614"/>
      <c r="AC37" s="82"/>
    </row>
    <row r="38" spans="2:29" x14ac:dyDescent="0.25">
      <c r="B38" s="82"/>
      <c r="C38" s="82"/>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82"/>
    </row>
    <row r="39" spans="2:29" x14ac:dyDescent="0.25">
      <c r="B39" s="604" t="s">
        <v>158</v>
      </c>
      <c r="C39" s="604"/>
      <c r="D39" s="604"/>
      <c r="E39" s="604"/>
      <c r="F39" s="82"/>
      <c r="G39" s="82"/>
      <c r="H39" s="82"/>
      <c r="I39" s="82"/>
      <c r="J39" s="82"/>
      <c r="K39" s="82"/>
      <c r="L39" s="82"/>
      <c r="M39" s="82"/>
      <c r="N39" s="82"/>
      <c r="O39" s="82"/>
      <c r="P39" s="82"/>
      <c r="Q39" s="82"/>
      <c r="R39" s="82"/>
      <c r="S39" s="82"/>
      <c r="T39" s="82"/>
      <c r="U39" s="82"/>
      <c r="V39" s="82"/>
      <c r="W39" s="82"/>
      <c r="X39" s="82"/>
      <c r="Y39" s="82"/>
      <c r="Z39" s="82"/>
      <c r="AA39" s="82"/>
      <c r="AB39" s="82"/>
      <c r="AC39" s="82"/>
    </row>
    <row r="40" spans="2:29" ht="15.75" thickBot="1" x14ac:dyDescent="0.3">
      <c r="B40" s="82"/>
      <c r="C40" s="82"/>
      <c r="D40" s="82"/>
      <c r="E40" s="82"/>
      <c r="F40" s="82"/>
      <c r="G40" s="82"/>
      <c r="H40" s="82"/>
      <c r="I40" s="82"/>
      <c r="J40" s="82"/>
      <c r="K40" s="82"/>
      <c r="L40" s="565"/>
      <c r="M40" s="565"/>
      <c r="N40" s="82"/>
      <c r="O40" s="82"/>
      <c r="P40" s="82"/>
      <c r="Q40" s="82"/>
      <c r="R40" s="82"/>
      <c r="S40" s="82"/>
      <c r="T40" s="82"/>
      <c r="U40" s="82"/>
      <c r="V40" s="82"/>
      <c r="W40" s="82"/>
      <c r="X40" s="82"/>
      <c r="Y40" s="82"/>
      <c r="Z40" s="82"/>
      <c r="AA40" s="82"/>
      <c r="AB40" s="82"/>
      <c r="AC40" s="82"/>
    </row>
    <row r="41" spans="2:29" ht="38.25" customHeight="1" thickBot="1" x14ac:dyDescent="0.3">
      <c r="B41" s="593" t="s">
        <v>499</v>
      </c>
      <c r="C41" s="594"/>
      <c r="D41" s="594"/>
      <c r="E41" s="576" t="s">
        <v>477</v>
      </c>
      <c r="F41" s="576"/>
      <c r="G41" s="590"/>
      <c r="H41" s="644" t="s">
        <v>272</v>
      </c>
      <c r="I41" s="644"/>
      <c r="J41" s="615" t="s">
        <v>274</v>
      </c>
      <c r="K41" s="616"/>
      <c r="L41" s="565"/>
      <c r="M41" s="565"/>
      <c r="N41" s="566" t="s">
        <v>499</v>
      </c>
      <c r="O41" s="567"/>
      <c r="P41" s="568"/>
      <c r="Q41" s="559" t="s">
        <v>501</v>
      </c>
      <c r="R41" s="560"/>
      <c r="S41" s="183" t="s">
        <v>75</v>
      </c>
      <c r="T41" s="575" t="s">
        <v>137</v>
      </c>
      <c r="U41" s="576"/>
      <c r="V41" s="576"/>
      <c r="W41" s="576"/>
      <c r="X41" s="576"/>
      <c r="Y41" s="576"/>
      <c r="Z41" s="560"/>
    </row>
    <row r="42" spans="2:29" ht="15.75" customHeight="1" thickBot="1" x14ac:dyDescent="0.3">
      <c r="B42" s="470" t="s">
        <v>500</v>
      </c>
      <c r="C42" s="471"/>
      <c r="D42" s="595"/>
      <c r="E42" s="591" t="s">
        <v>157</v>
      </c>
      <c r="F42" s="591"/>
      <c r="G42" s="592"/>
      <c r="H42" s="645" t="s">
        <v>273</v>
      </c>
      <c r="I42" s="645"/>
      <c r="J42" s="471" t="s">
        <v>273</v>
      </c>
      <c r="K42" s="595"/>
      <c r="L42" s="565"/>
      <c r="M42" s="565"/>
      <c r="N42" s="569" t="s">
        <v>500</v>
      </c>
      <c r="O42" s="570"/>
      <c r="P42" s="571"/>
      <c r="Q42" s="561" t="s">
        <v>157</v>
      </c>
      <c r="R42" s="562"/>
      <c r="S42" s="204" t="s">
        <v>11</v>
      </c>
      <c r="T42" s="577" t="s">
        <v>72</v>
      </c>
      <c r="U42" s="578"/>
      <c r="V42" s="578"/>
      <c r="W42" s="578"/>
      <c r="X42" s="578"/>
      <c r="Y42" s="578"/>
      <c r="Z42" s="579"/>
    </row>
    <row r="43" spans="2:29" x14ac:dyDescent="0.25">
      <c r="B43" s="596"/>
      <c r="C43" s="597"/>
      <c r="D43" s="598"/>
      <c r="E43" s="563"/>
      <c r="F43" s="580"/>
      <c r="G43" s="564"/>
      <c r="H43" s="646"/>
      <c r="I43" s="646"/>
      <c r="J43" s="623"/>
      <c r="K43" s="624"/>
      <c r="L43" s="565"/>
      <c r="M43" s="565"/>
      <c r="N43" s="572"/>
      <c r="O43" s="573"/>
      <c r="P43" s="574"/>
      <c r="Q43" s="563"/>
      <c r="R43" s="564"/>
      <c r="S43" s="199"/>
      <c r="T43" s="563"/>
      <c r="U43" s="580"/>
      <c r="V43" s="580"/>
      <c r="W43" s="580"/>
      <c r="X43" s="580"/>
      <c r="Y43" s="580"/>
      <c r="Z43" s="581"/>
    </row>
    <row r="44" spans="2:29" x14ac:dyDescent="0.25">
      <c r="B44" s="554"/>
      <c r="C44" s="555"/>
      <c r="D44" s="556"/>
      <c r="E44" s="557"/>
      <c r="F44" s="582"/>
      <c r="G44" s="558"/>
      <c r="H44" s="600"/>
      <c r="I44" s="600"/>
      <c r="J44" s="602"/>
      <c r="K44" s="603"/>
      <c r="L44" s="565"/>
      <c r="M44" s="565"/>
      <c r="N44" s="554"/>
      <c r="O44" s="555"/>
      <c r="P44" s="556"/>
      <c r="Q44" s="557"/>
      <c r="R44" s="558"/>
      <c r="S44" s="200"/>
      <c r="T44" s="557"/>
      <c r="U44" s="582"/>
      <c r="V44" s="582"/>
      <c r="W44" s="582"/>
      <c r="X44" s="582"/>
      <c r="Y44" s="582"/>
      <c r="Z44" s="583"/>
    </row>
    <row r="45" spans="2:29" x14ac:dyDescent="0.25">
      <c r="B45" s="554"/>
      <c r="C45" s="555"/>
      <c r="D45" s="556"/>
      <c r="E45" s="557"/>
      <c r="F45" s="582"/>
      <c r="G45" s="558"/>
      <c r="H45" s="600"/>
      <c r="I45" s="600"/>
      <c r="J45" s="602"/>
      <c r="K45" s="603"/>
      <c r="L45" s="565"/>
      <c r="M45" s="565"/>
      <c r="N45" s="554"/>
      <c r="O45" s="555"/>
      <c r="P45" s="556"/>
      <c r="Q45" s="557"/>
      <c r="R45" s="558"/>
      <c r="S45" s="200"/>
      <c r="T45" s="557"/>
      <c r="U45" s="582"/>
      <c r="V45" s="582"/>
      <c r="W45" s="582"/>
      <c r="X45" s="582"/>
      <c r="Y45" s="582"/>
      <c r="Z45" s="583"/>
    </row>
    <row r="46" spans="2:29" x14ac:dyDescent="0.25">
      <c r="B46" s="554"/>
      <c r="C46" s="555"/>
      <c r="D46" s="556"/>
      <c r="E46" s="557"/>
      <c r="F46" s="582"/>
      <c r="G46" s="558"/>
      <c r="H46" s="600"/>
      <c r="I46" s="600"/>
      <c r="J46" s="602"/>
      <c r="K46" s="603"/>
      <c r="L46" s="565"/>
      <c r="M46" s="565"/>
      <c r="N46" s="554"/>
      <c r="O46" s="555"/>
      <c r="P46" s="556"/>
      <c r="Q46" s="557"/>
      <c r="R46" s="558"/>
      <c r="S46" s="200"/>
      <c r="T46" s="557"/>
      <c r="U46" s="582"/>
      <c r="V46" s="582"/>
      <c r="W46" s="582"/>
      <c r="X46" s="582"/>
      <c r="Y46" s="582"/>
      <c r="Z46" s="583"/>
    </row>
    <row r="47" spans="2:29" x14ac:dyDescent="0.25">
      <c r="B47" s="554"/>
      <c r="C47" s="555"/>
      <c r="D47" s="556"/>
      <c r="E47" s="557"/>
      <c r="F47" s="582"/>
      <c r="G47" s="558"/>
      <c r="H47" s="600"/>
      <c r="I47" s="600"/>
      <c r="J47" s="602"/>
      <c r="K47" s="603"/>
      <c r="L47" s="565"/>
      <c r="M47" s="565"/>
      <c r="N47" s="554"/>
      <c r="O47" s="555"/>
      <c r="P47" s="556"/>
      <c r="Q47" s="557"/>
      <c r="R47" s="558"/>
      <c r="S47" s="200"/>
      <c r="T47" s="557"/>
      <c r="U47" s="582"/>
      <c r="V47" s="582"/>
      <c r="W47" s="582"/>
      <c r="X47" s="582"/>
      <c r="Y47" s="582"/>
      <c r="Z47" s="583"/>
    </row>
    <row r="48" spans="2:29" x14ac:dyDescent="0.25">
      <c r="B48" s="554"/>
      <c r="C48" s="555"/>
      <c r="D48" s="556"/>
      <c r="E48" s="557"/>
      <c r="F48" s="582"/>
      <c r="G48" s="558"/>
      <c r="H48" s="600"/>
      <c r="I48" s="600"/>
      <c r="J48" s="602"/>
      <c r="K48" s="603"/>
      <c r="L48" s="565"/>
      <c r="M48" s="565"/>
      <c r="N48" s="554"/>
      <c r="O48" s="555"/>
      <c r="P48" s="556"/>
      <c r="Q48" s="557"/>
      <c r="R48" s="558"/>
      <c r="S48" s="200"/>
      <c r="T48" s="557"/>
      <c r="U48" s="582"/>
      <c r="V48" s="582"/>
      <c r="W48" s="582"/>
      <c r="X48" s="582"/>
      <c r="Y48" s="582"/>
      <c r="Z48" s="583"/>
    </row>
    <row r="49" spans="2:29" x14ac:dyDescent="0.25">
      <c r="B49" s="554"/>
      <c r="C49" s="555"/>
      <c r="D49" s="556"/>
      <c r="E49" s="557"/>
      <c r="F49" s="582"/>
      <c r="G49" s="558"/>
      <c r="H49" s="600"/>
      <c r="I49" s="600"/>
      <c r="J49" s="602"/>
      <c r="K49" s="603"/>
      <c r="L49" s="565"/>
      <c r="M49" s="565"/>
      <c r="N49" s="554"/>
      <c r="O49" s="555"/>
      <c r="P49" s="556"/>
      <c r="Q49" s="557"/>
      <c r="R49" s="558"/>
      <c r="S49" s="200"/>
      <c r="T49" s="557"/>
      <c r="U49" s="582"/>
      <c r="V49" s="582"/>
      <c r="W49" s="582"/>
      <c r="X49" s="582"/>
      <c r="Y49" s="582"/>
      <c r="Z49" s="583"/>
    </row>
    <row r="50" spans="2:29" x14ac:dyDescent="0.25">
      <c r="B50" s="554"/>
      <c r="C50" s="555"/>
      <c r="D50" s="556"/>
      <c r="E50" s="557"/>
      <c r="F50" s="582"/>
      <c r="G50" s="558"/>
      <c r="H50" s="600"/>
      <c r="I50" s="600"/>
      <c r="J50" s="602"/>
      <c r="K50" s="603"/>
      <c r="L50" s="565"/>
      <c r="M50" s="565"/>
      <c r="N50" s="554"/>
      <c r="O50" s="555"/>
      <c r="P50" s="556"/>
      <c r="Q50" s="557"/>
      <c r="R50" s="558"/>
      <c r="S50" s="200"/>
      <c r="T50" s="557"/>
      <c r="U50" s="582"/>
      <c r="V50" s="582"/>
      <c r="W50" s="582"/>
      <c r="X50" s="582"/>
      <c r="Y50" s="582"/>
      <c r="Z50" s="583"/>
    </row>
    <row r="51" spans="2:29" x14ac:dyDescent="0.25">
      <c r="B51" s="554"/>
      <c r="C51" s="555"/>
      <c r="D51" s="556"/>
      <c r="E51" s="557"/>
      <c r="F51" s="582"/>
      <c r="G51" s="558"/>
      <c r="H51" s="600"/>
      <c r="I51" s="600"/>
      <c r="J51" s="602"/>
      <c r="K51" s="603"/>
      <c r="L51" s="565"/>
      <c r="M51" s="565"/>
      <c r="N51" s="554"/>
      <c r="O51" s="555"/>
      <c r="P51" s="556"/>
      <c r="Q51" s="557"/>
      <c r="R51" s="558"/>
      <c r="S51" s="200"/>
      <c r="T51" s="557"/>
      <c r="U51" s="582"/>
      <c r="V51" s="582"/>
      <c r="W51" s="582"/>
      <c r="X51" s="582"/>
      <c r="Y51" s="582"/>
      <c r="Z51" s="583"/>
    </row>
    <row r="52" spans="2:29" x14ac:dyDescent="0.25">
      <c r="B52" s="554"/>
      <c r="C52" s="555"/>
      <c r="D52" s="556"/>
      <c r="E52" s="557"/>
      <c r="F52" s="582"/>
      <c r="G52" s="558"/>
      <c r="H52" s="600"/>
      <c r="I52" s="600"/>
      <c r="J52" s="602"/>
      <c r="K52" s="603"/>
      <c r="L52" s="565"/>
      <c r="M52" s="565"/>
      <c r="N52" s="554"/>
      <c r="O52" s="555"/>
      <c r="P52" s="556"/>
      <c r="Q52" s="557"/>
      <c r="R52" s="558"/>
      <c r="S52" s="200"/>
      <c r="T52" s="557"/>
      <c r="U52" s="582"/>
      <c r="V52" s="582"/>
      <c r="W52" s="582"/>
      <c r="X52" s="582"/>
      <c r="Y52" s="582"/>
      <c r="Z52" s="583"/>
    </row>
    <row r="53" spans="2:29" x14ac:dyDescent="0.25">
      <c r="B53" s="554"/>
      <c r="C53" s="555"/>
      <c r="D53" s="556"/>
      <c r="E53" s="557"/>
      <c r="F53" s="582"/>
      <c r="G53" s="558"/>
      <c r="H53" s="600"/>
      <c r="I53" s="600"/>
      <c r="J53" s="602"/>
      <c r="K53" s="603"/>
      <c r="L53" s="565"/>
      <c r="M53" s="565"/>
      <c r="N53" s="554"/>
      <c r="O53" s="555"/>
      <c r="P53" s="556"/>
      <c r="Q53" s="557"/>
      <c r="R53" s="558"/>
      <c r="S53" s="200"/>
      <c r="T53" s="557"/>
      <c r="U53" s="582"/>
      <c r="V53" s="582"/>
      <c r="W53" s="582"/>
      <c r="X53" s="582"/>
      <c r="Y53" s="582"/>
      <c r="Z53" s="583"/>
    </row>
    <row r="54" spans="2:29" x14ac:dyDescent="0.25">
      <c r="B54" s="554"/>
      <c r="C54" s="555"/>
      <c r="D54" s="556"/>
      <c r="E54" s="557"/>
      <c r="F54" s="582"/>
      <c r="G54" s="558"/>
      <c r="H54" s="600"/>
      <c r="I54" s="600"/>
      <c r="J54" s="602"/>
      <c r="K54" s="603"/>
      <c r="L54" s="565"/>
      <c r="M54" s="565"/>
      <c r="N54" s="554"/>
      <c r="O54" s="555"/>
      <c r="P54" s="556"/>
      <c r="Q54" s="557"/>
      <c r="R54" s="558"/>
      <c r="S54" s="200"/>
      <c r="T54" s="557"/>
      <c r="U54" s="582"/>
      <c r="V54" s="582"/>
      <c r="W54" s="582"/>
      <c r="X54" s="582"/>
      <c r="Y54" s="582"/>
      <c r="Z54" s="583"/>
    </row>
    <row r="55" spans="2:29" x14ac:dyDescent="0.25">
      <c r="B55" s="554"/>
      <c r="C55" s="555"/>
      <c r="D55" s="556"/>
      <c r="E55" s="557"/>
      <c r="F55" s="582"/>
      <c r="G55" s="558"/>
      <c r="H55" s="600"/>
      <c r="I55" s="600"/>
      <c r="J55" s="602"/>
      <c r="K55" s="603"/>
      <c r="L55" s="565"/>
      <c r="M55" s="565"/>
      <c r="N55" s="554"/>
      <c r="O55" s="555"/>
      <c r="P55" s="556"/>
      <c r="Q55" s="557"/>
      <c r="R55" s="558"/>
      <c r="S55" s="200"/>
      <c r="T55" s="557"/>
      <c r="U55" s="582"/>
      <c r="V55" s="582"/>
      <c r="W55" s="582"/>
      <c r="X55" s="582"/>
      <c r="Y55" s="582"/>
      <c r="Z55" s="583"/>
    </row>
    <row r="56" spans="2:29" x14ac:dyDescent="0.25">
      <c r="B56" s="554"/>
      <c r="C56" s="555"/>
      <c r="D56" s="556"/>
      <c r="E56" s="557"/>
      <c r="F56" s="582"/>
      <c r="G56" s="558"/>
      <c r="H56" s="600"/>
      <c r="I56" s="600"/>
      <c r="J56" s="602"/>
      <c r="K56" s="603"/>
      <c r="L56" s="565"/>
      <c r="M56" s="565"/>
      <c r="N56" s="554"/>
      <c r="O56" s="555"/>
      <c r="P56" s="556"/>
      <c r="Q56" s="557"/>
      <c r="R56" s="558"/>
      <c r="S56" s="200"/>
      <c r="T56" s="557"/>
      <c r="U56" s="582"/>
      <c r="V56" s="582"/>
      <c r="W56" s="582"/>
      <c r="X56" s="582"/>
      <c r="Y56" s="582"/>
      <c r="Z56" s="583"/>
    </row>
    <row r="57" spans="2:29" x14ac:dyDescent="0.25">
      <c r="B57" s="554"/>
      <c r="C57" s="555"/>
      <c r="D57" s="556"/>
      <c r="E57" s="557"/>
      <c r="F57" s="582"/>
      <c r="G57" s="558"/>
      <c r="H57" s="600"/>
      <c r="I57" s="600"/>
      <c r="J57" s="602"/>
      <c r="K57" s="603"/>
      <c r="L57" s="565"/>
      <c r="M57" s="565"/>
      <c r="N57" s="554"/>
      <c r="O57" s="555"/>
      <c r="P57" s="556"/>
      <c r="Q57" s="557"/>
      <c r="R57" s="558"/>
      <c r="S57" s="200"/>
      <c r="T57" s="557"/>
      <c r="U57" s="582"/>
      <c r="V57" s="582"/>
      <c r="W57" s="582"/>
      <c r="X57" s="582"/>
      <c r="Y57" s="582"/>
      <c r="Z57" s="583"/>
    </row>
    <row r="58" spans="2:29" ht="15.75" thickBot="1" x14ac:dyDescent="0.3">
      <c r="B58" s="584"/>
      <c r="C58" s="585"/>
      <c r="D58" s="586"/>
      <c r="E58" s="587"/>
      <c r="F58" s="588"/>
      <c r="G58" s="589"/>
      <c r="H58" s="601"/>
      <c r="I58" s="601"/>
      <c r="J58" s="628"/>
      <c r="K58" s="629"/>
      <c r="L58" s="565"/>
      <c r="M58" s="565"/>
      <c r="N58" s="584"/>
      <c r="O58" s="585"/>
      <c r="P58" s="586"/>
      <c r="Q58" s="587"/>
      <c r="R58" s="589"/>
      <c r="S58" s="213"/>
      <c r="T58" s="587"/>
      <c r="U58" s="588"/>
      <c r="V58" s="588"/>
      <c r="W58" s="588"/>
      <c r="X58" s="588"/>
      <c r="Y58" s="588"/>
      <c r="Z58" s="599"/>
    </row>
    <row r="59" spans="2:29" x14ac:dyDescent="0.25">
      <c r="B59" s="8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row>
    <row r="60" spans="2:29" x14ac:dyDescent="0.25">
      <c r="B60" s="604" t="s">
        <v>159</v>
      </c>
      <c r="C60" s="604"/>
      <c r="D60" s="604"/>
      <c r="E60" s="604"/>
      <c r="F60" s="604"/>
      <c r="G60" s="604"/>
      <c r="H60" s="82"/>
      <c r="I60" s="82"/>
      <c r="J60" s="82"/>
      <c r="K60" s="82"/>
      <c r="L60" s="82"/>
      <c r="M60" s="82"/>
      <c r="N60" s="82"/>
      <c r="O60" s="82"/>
      <c r="P60" s="82"/>
      <c r="Q60" s="82"/>
      <c r="R60" s="82"/>
      <c r="S60" s="82"/>
      <c r="T60" s="82"/>
      <c r="U60" s="82"/>
      <c r="V60" s="82"/>
      <c r="W60" s="82"/>
      <c r="X60" s="82"/>
      <c r="Y60" s="82"/>
      <c r="Z60" s="82"/>
      <c r="AA60" s="82"/>
      <c r="AB60" s="82"/>
      <c r="AC60" s="82"/>
    </row>
    <row r="61" spans="2:29" ht="15.75" thickBot="1" x14ac:dyDescent="0.3">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row>
    <row r="62" spans="2:29" ht="68.25" customHeight="1" x14ac:dyDescent="0.25">
      <c r="B62" s="640" t="s">
        <v>77</v>
      </c>
      <c r="C62" s="638"/>
      <c r="D62" s="638"/>
      <c r="E62" s="638" t="s">
        <v>138</v>
      </c>
      <c r="F62" s="639"/>
      <c r="G62" s="82"/>
      <c r="H62" s="640" t="s">
        <v>78</v>
      </c>
      <c r="I62" s="641"/>
      <c r="J62" s="638"/>
      <c r="K62" s="638"/>
      <c r="L62" s="638" t="s">
        <v>138</v>
      </c>
      <c r="M62" s="638"/>
      <c r="N62" s="201" t="s">
        <v>75</v>
      </c>
      <c r="O62" s="642" t="s">
        <v>137</v>
      </c>
      <c r="P62" s="642"/>
      <c r="Q62" s="642"/>
      <c r="R62" s="642"/>
      <c r="S62" s="642"/>
      <c r="T62" s="642"/>
      <c r="U62" s="643"/>
      <c r="V62" s="82"/>
      <c r="W62" s="82"/>
      <c r="X62" s="82"/>
      <c r="Y62" s="82"/>
      <c r="Z62" s="82"/>
      <c r="AA62" s="82"/>
      <c r="AB62" s="82"/>
      <c r="AC62" s="82"/>
    </row>
    <row r="63" spans="2:29" ht="15.75" customHeight="1" thickBot="1" x14ac:dyDescent="0.3">
      <c r="B63" s="635" t="s">
        <v>14</v>
      </c>
      <c r="C63" s="631"/>
      <c r="D63" s="631"/>
      <c r="E63" s="631" t="s">
        <v>73</v>
      </c>
      <c r="F63" s="632"/>
      <c r="G63" s="82"/>
      <c r="H63" s="635" t="s">
        <v>14</v>
      </c>
      <c r="I63" s="636"/>
      <c r="J63" s="631"/>
      <c r="K63" s="631"/>
      <c r="L63" s="631" t="s">
        <v>73</v>
      </c>
      <c r="M63" s="631"/>
      <c r="N63" s="202" t="s">
        <v>11</v>
      </c>
      <c r="O63" s="631" t="s">
        <v>72</v>
      </c>
      <c r="P63" s="631"/>
      <c r="Q63" s="631"/>
      <c r="R63" s="631"/>
      <c r="S63" s="631"/>
      <c r="T63" s="631"/>
      <c r="U63" s="632"/>
      <c r="V63" s="82"/>
      <c r="W63" s="82"/>
      <c r="X63" s="82"/>
      <c r="Y63" s="82"/>
      <c r="Z63" s="82"/>
      <c r="AA63" s="82"/>
      <c r="AB63" s="82"/>
      <c r="AC63" s="82"/>
    </row>
    <row r="64" spans="2:29" x14ac:dyDescent="0.25">
      <c r="B64" s="630"/>
      <c r="C64" s="621"/>
      <c r="D64" s="621"/>
      <c r="E64" s="633"/>
      <c r="F64" s="634"/>
      <c r="G64" s="82"/>
      <c r="H64" s="630"/>
      <c r="I64" s="637"/>
      <c r="J64" s="621"/>
      <c r="K64" s="621"/>
      <c r="L64" s="633"/>
      <c r="M64" s="633"/>
      <c r="N64" s="192"/>
      <c r="O64" s="618"/>
      <c r="P64" s="619"/>
      <c r="Q64" s="619"/>
      <c r="R64" s="619"/>
      <c r="S64" s="619"/>
      <c r="T64" s="619"/>
      <c r="U64" s="620"/>
      <c r="V64" s="82"/>
      <c r="W64" s="82"/>
      <c r="X64" s="82"/>
      <c r="Y64" s="82"/>
      <c r="Z64" s="82"/>
      <c r="AA64" s="82"/>
      <c r="AB64" s="82"/>
      <c r="AC64" s="82"/>
    </row>
    <row r="65" spans="2:29" x14ac:dyDescent="0.25">
      <c r="B65" s="608"/>
      <c r="C65" s="605"/>
      <c r="D65" s="605"/>
      <c r="E65" s="602"/>
      <c r="F65" s="603"/>
      <c r="G65" s="82"/>
      <c r="H65" s="608"/>
      <c r="I65" s="622"/>
      <c r="J65" s="605"/>
      <c r="K65" s="605"/>
      <c r="L65" s="602"/>
      <c r="M65" s="602"/>
      <c r="N65" s="195"/>
      <c r="O65" s="609"/>
      <c r="P65" s="610"/>
      <c r="Q65" s="610"/>
      <c r="R65" s="610"/>
      <c r="S65" s="610"/>
      <c r="T65" s="610"/>
      <c r="U65" s="611"/>
      <c r="V65" s="82"/>
      <c r="W65" s="82"/>
      <c r="X65" s="82"/>
      <c r="Y65" s="82"/>
      <c r="Z65" s="82"/>
      <c r="AA65" s="82"/>
      <c r="AB65" s="82"/>
      <c r="AC65" s="82"/>
    </row>
    <row r="66" spans="2:29" x14ac:dyDescent="0.25">
      <c r="B66" s="608"/>
      <c r="C66" s="605"/>
      <c r="D66" s="605"/>
      <c r="E66" s="602"/>
      <c r="F66" s="603"/>
      <c r="G66" s="82"/>
      <c r="H66" s="608"/>
      <c r="I66" s="622"/>
      <c r="J66" s="605"/>
      <c r="K66" s="605"/>
      <c r="L66" s="602"/>
      <c r="M66" s="602"/>
      <c r="N66" s="195"/>
      <c r="O66" s="609"/>
      <c r="P66" s="610"/>
      <c r="Q66" s="610"/>
      <c r="R66" s="610"/>
      <c r="S66" s="610"/>
      <c r="T66" s="610"/>
      <c r="U66" s="611"/>
      <c r="V66" s="82"/>
      <c r="W66" s="82"/>
      <c r="X66" s="82"/>
      <c r="Y66" s="82"/>
      <c r="Z66" s="82"/>
      <c r="AA66" s="82"/>
      <c r="AB66" s="82"/>
      <c r="AC66" s="82"/>
    </row>
    <row r="67" spans="2:29" x14ac:dyDescent="0.25">
      <c r="B67" s="608"/>
      <c r="C67" s="605"/>
      <c r="D67" s="605"/>
      <c r="E67" s="602"/>
      <c r="F67" s="603"/>
      <c r="G67" s="82"/>
      <c r="H67" s="608"/>
      <c r="I67" s="622"/>
      <c r="J67" s="605"/>
      <c r="K67" s="605"/>
      <c r="L67" s="602"/>
      <c r="M67" s="602"/>
      <c r="N67" s="195"/>
      <c r="O67" s="609"/>
      <c r="P67" s="610"/>
      <c r="Q67" s="610"/>
      <c r="R67" s="610"/>
      <c r="S67" s="610"/>
      <c r="T67" s="610"/>
      <c r="U67" s="611"/>
      <c r="V67" s="82"/>
      <c r="W67" s="82"/>
      <c r="X67" s="82"/>
      <c r="Y67" s="82"/>
      <c r="Z67" s="82"/>
      <c r="AA67" s="82"/>
      <c r="AB67" s="82"/>
      <c r="AC67" s="82"/>
    </row>
    <row r="68" spans="2:29" x14ac:dyDescent="0.25">
      <c r="B68" s="608"/>
      <c r="C68" s="605"/>
      <c r="D68" s="605"/>
      <c r="E68" s="602"/>
      <c r="F68" s="603"/>
      <c r="G68" s="82"/>
      <c r="H68" s="608"/>
      <c r="I68" s="622"/>
      <c r="J68" s="605"/>
      <c r="K68" s="605"/>
      <c r="L68" s="602"/>
      <c r="M68" s="602"/>
      <c r="N68" s="195"/>
      <c r="O68" s="609"/>
      <c r="P68" s="610"/>
      <c r="Q68" s="610"/>
      <c r="R68" s="610"/>
      <c r="S68" s="610"/>
      <c r="T68" s="610"/>
      <c r="U68" s="611"/>
      <c r="V68" s="82"/>
      <c r="W68" s="82"/>
      <c r="X68" s="82"/>
      <c r="Y68" s="82"/>
      <c r="Z68" s="82"/>
      <c r="AA68" s="82"/>
      <c r="AB68" s="82"/>
      <c r="AC68" s="82"/>
    </row>
    <row r="69" spans="2:29" x14ac:dyDescent="0.25">
      <c r="B69" s="608"/>
      <c r="C69" s="605"/>
      <c r="D69" s="605"/>
      <c r="E69" s="602"/>
      <c r="F69" s="603"/>
      <c r="G69" s="82"/>
      <c r="H69" s="608"/>
      <c r="I69" s="622"/>
      <c r="J69" s="605"/>
      <c r="K69" s="605"/>
      <c r="L69" s="602"/>
      <c r="M69" s="602"/>
      <c r="N69" s="195"/>
      <c r="O69" s="609"/>
      <c r="P69" s="610"/>
      <c r="Q69" s="610"/>
      <c r="R69" s="610"/>
      <c r="S69" s="610"/>
      <c r="T69" s="610"/>
      <c r="U69" s="611"/>
      <c r="V69" s="82"/>
      <c r="W69" s="82"/>
      <c r="X69" s="82"/>
      <c r="Y69" s="82"/>
      <c r="Z69" s="82"/>
      <c r="AA69" s="82"/>
      <c r="AB69" s="82"/>
      <c r="AC69" s="82"/>
    </row>
    <row r="70" spans="2:29" x14ac:dyDescent="0.25">
      <c r="B70" s="608"/>
      <c r="C70" s="605"/>
      <c r="D70" s="605"/>
      <c r="E70" s="602"/>
      <c r="F70" s="603"/>
      <c r="G70" s="82"/>
      <c r="H70" s="608"/>
      <c r="I70" s="622"/>
      <c r="J70" s="605"/>
      <c r="K70" s="605"/>
      <c r="L70" s="602"/>
      <c r="M70" s="602"/>
      <c r="N70" s="195"/>
      <c r="O70" s="609"/>
      <c r="P70" s="610"/>
      <c r="Q70" s="610"/>
      <c r="R70" s="610"/>
      <c r="S70" s="610"/>
      <c r="T70" s="610"/>
      <c r="U70" s="611"/>
      <c r="V70" s="82"/>
      <c r="W70" s="82"/>
      <c r="X70" s="82"/>
      <c r="Y70" s="82"/>
      <c r="Z70" s="82"/>
      <c r="AA70" s="82"/>
      <c r="AB70" s="82"/>
      <c r="AC70" s="82"/>
    </row>
    <row r="71" spans="2:29" x14ac:dyDescent="0.25">
      <c r="B71" s="608"/>
      <c r="C71" s="605"/>
      <c r="D71" s="605"/>
      <c r="E71" s="602"/>
      <c r="F71" s="603"/>
      <c r="G71" s="82"/>
      <c r="H71" s="608"/>
      <c r="I71" s="622"/>
      <c r="J71" s="605"/>
      <c r="K71" s="605"/>
      <c r="L71" s="602"/>
      <c r="M71" s="602"/>
      <c r="N71" s="195"/>
      <c r="O71" s="609"/>
      <c r="P71" s="610"/>
      <c r="Q71" s="610"/>
      <c r="R71" s="610"/>
      <c r="S71" s="610"/>
      <c r="T71" s="610"/>
      <c r="U71" s="611"/>
      <c r="V71" s="82"/>
      <c r="W71" s="82"/>
      <c r="X71" s="82"/>
      <c r="Y71" s="82"/>
      <c r="Z71" s="82"/>
      <c r="AA71" s="82"/>
      <c r="AB71" s="82"/>
      <c r="AC71" s="82"/>
    </row>
    <row r="72" spans="2:29" x14ac:dyDescent="0.25">
      <c r="B72" s="608"/>
      <c r="C72" s="605"/>
      <c r="D72" s="605"/>
      <c r="E72" s="602"/>
      <c r="F72" s="603"/>
      <c r="G72" s="82"/>
      <c r="H72" s="608"/>
      <c r="I72" s="622"/>
      <c r="J72" s="605"/>
      <c r="K72" s="605"/>
      <c r="L72" s="602"/>
      <c r="M72" s="602"/>
      <c r="N72" s="195"/>
      <c r="O72" s="609"/>
      <c r="P72" s="610"/>
      <c r="Q72" s="610"/>
      <c r="R72" s="610"/>
      <c r="S72" s="610"/>
      <c r="T72" s="610"/>
      <c r="U72" s="611"/>
      <c r="V72" s="82"/>
      <c r="W72" s="82"/>
      <c r="X72" s="82"/>
      <c r="Y72" s="82"/>
      <c r="Z72" s="82"/>
      <c r="AA72" s="82"/>
      <c r="AB72" s="82"/>
      <c r="AC72" s="82"/>
    </row>
    <row r="73" spans="2:29" x14ac:dyDescent="0.25">
      <c r="B73" s="608"/>
      <c r="C73" s="605"/>
      <c r="D73" s="605"/>
      <c r="E73" s="602"/>
      <c r="F73" s="603"/>
      <c r="G73" s="82"/>
      <c r="H73" s="608"/>
      <c r="I73" s="622"/>
      <c r="J73" s="605"/>
      <c r="K73" s="605"/>
      <c r="L73" s="602"/>
      <c r="M73" s="602"/>
      <c r="N73" s="195"/>
      <c r="O73" s="609"/>
      <c r="P73" s="610"/>
      <c r="Q73" s="610"/>
      <c r="R73" s="610"/>
      <c r="S73" s="610"/>
      <c r="T73" s="610"/>
      <c r="U73" s="611"/>
      <c r="V73" s="82"/>
      <c r="W73" s="82"/>
      <c r="X73" s="82"/>
      <c r="Y73" s="82"/>
      <c r="Z73" s="82"/>
      <c r="AA73" s="82"/>
      <c r="AB73" s="82"/>
      <c r="AC73" s="82"/>
    </row>
    <row r="74" spans="2:29" x14ac:dyDescent="0.25">
      <c r="B74" s="608"/>
      <c r="C74" s="605"/>
      <c r="D74" s="605"/>
      <c r="E74" s="602"/>
      <c r="F74" s="603"/>
      <c r="G74" s="82"/>
      <c r="H74" s="608"/>
      <c r="I74" s="622"/>
      <c r="J74" s="605"/>
      <c r="K74" s="605"/>
      <c r="L74" s="602"/>
      <c r="M74" s="602"/>
      <c r="N74" s="195"/>
      <c r="O74" s="609"/>
      <c r="P74" s="610"/>
      <c r="Q74" s="610"/>
      <c r="R74" s="610"/>
      <c r="S74" s="610"/>
      <c r="T74" s="610"/>
      <c r="U74" s="611"/>
      <c r="V74" s="82"/>
      <c r="W74" s="82"/>
      <c r="X74" s="82"/>
      <c r="Y74" s="82"/>
      <c r="Z74" s="82"/>
      <c r="AA74" s="82"/>
      <c r="AB74" s="82"/>
      <c r="AC74" s="82"/>
    </row>
    <row r="75" spans="2:29" x14ac:dyDescent="0.25">
      <c r="B75" s="608"/>
      <c r="C75" s="605"/>
      <c r="D75" s="605"/>
      <c r="E75" s="602"/>
      <c r="F75" s="603"/>
      <c r="G75" s="82"/>
      <c r="H75" s="608"/>
      <c r="I75" s="622"/>
      <c r="J75" s="605"/>
      <c r="K75" s="605"/>
      <c r="L75" s="602"/>
      <c r="M75" s="602"/>
      <c r="N75" s="195"/>
      <c r="O75" s="609"/>
      <c r="P75" s="610"/>
      <c r="Q75" s="610"/>
      <c r="R75" s="610"/>
      <c r="S75" s="610"/>
      <c r="T75" s="610"/>
      <c r="U75" s="611"/>
      <c r="V75" s="82"/>
      <c r="W75" s="82"/>
      <c r="X75" s="82"/>
      <c r="Y75" s="82"/>
      <c r="Z75" s="82"/>
      <c r="AA75" s="82"/>
      <c r="AB75" s="82"/>
      <c r="AC75" s="82"/>
    </row>
    <row r="76" spans="2:29" x14ac:dyDescent="0.25">
      <c r="B76" s="608"/>
      <c r="C76" s="605"/>
      <c r="D76" s="605"/>
      <c r="E76" s="602"/>
      <c r="F76" s="603"/>
      <c r="G76" s="82"/>
      <c r="H76" s="608"/>
      <c r="I76" s="622"/>
      <c r="J76" s="605"/>
      <c r="K76" s="605"/>
      <c r="L76" s="602"/>
      <c r="M76" s="602"/>
      <c r="N76" s="195"/>
      <c r="O76" s="609"/>
      <c r="P76" s="610"/>
      <c r="Q76" s="610"/>
      <c r="R76" s="610"/>
      <c r="S76" s="610"/>
      <c r="T76" s="610"/>
      <c r="U76" s="611"/>
      <c r="V76" s="82"/>
      <c r="W76" s="82"/>
      <c r="X76" s="82"/>
      <c r="Y76" s="82"/>
      <c r="Z76" s="82"/>
      <c r="AA76" s="82"/>
      <c r="AB76" s="82"/>
      <c r="AC76" s="82"/>
    </row>
    <row r="77" spans="2:29" x14ac:dyDescent="0.25">
      <c r="B77" s="608"/>
      <c r="C77" s="605"/>
      <c r="D77" s="605"/>
      <c r="E77" s="602"/>
      <c r="F77" s="603"/>
      <c r="G77" s="82"/>
      <c r="H77" s="608"/>
      <c r="I77" s="622"/>
      <c r="J77" s="605"/>
      <c r="K77" s="605"/>
      <c r="L77" s="602"/>
      <c r="M77" s="602"/>
      <c r="N77" s="195"/>
      <c r="O77" s="609"/>
      <c r="P77" s="610"/>
      <c r="Q77" s="610"/>
      <c r="R77" s="610"/>
      <c r="S77" s="610"/>
      <c r="T77" s="610"/>
      <c r="U77" s="611"/>
      <c r="V77" s="82"/>
      <c r="W77" s="82"/>
      <c r="X77" s="82"/>
      <c r="Y77" s="82"/>
      <c r="Z77" s="82"/>
      <c r="AA77" s="82"/>
      <c r="AB77" s="82"/>
      <c r="AC77" s="82"/>
    </row>
    <row r="78" spans="2:29" x14ac:dyDescent="0.25">
      <c r="B78" s="608"/>
      <c r="C78" s="605"/>
      <c r="D78" s="605"/>
      <c r="E78" s="602"/>
      <c r="F78" s="603"/>
      <c r="G78" s="82"/>
      <c r="H78" s="608"/>
      <c r="I78" s="622"/>
      <c r="J78" s="605"/>
      <c r="K78" s="605"/>
      <c r="L78" s="602"/>
      <c r="M78" s="602"/>
      <c r="N78" s="195"/>
      <c r="O78" s="609"/>
      <c r="P78" s="610"/>
      <c r="Q78" s="610"/>
      <c r="R78" s="610"/>
      <c r="S78" s="610"/>
      <c r="T78" s="610"/>
      <c r="U78" s="611"/>
      <c r="V78" s="82"/>
      <c r="W78" s="82"/>
      <c r="X78" s="82"/>
      <c r="Y78" s="82"/>
      <c r="Z78" s="82"/>
      <c r="AA78" s="82"/>
      <c r="AB78" s="82"/>
      <c r="AC78" s="82"/>
    </row>
    <row r="79" spans="2:29" ht="15.75" thickBot="1" x14ac:dyDescent="0.3">
      <c r="B79" s="625"/>
      <c r="C79" s="627"/>
      <c r="D79" s="627"/>
      <c r="E79" s="628"/>
      <c r="F79" s="629"/>
      <c r="G79" s="82"/>
      <c r="H79" s="625"/>
      <c r="I79" s="626"/>
      <c r="J79" s="627"/>
      <c r="K79" s="627"/>
      <c r="L79" s="628"/>
      <c r="M79" s="628"/>
      <c r="N79" s="198"/>
      <c r="O79" s="612"/>
      <c r="P79" s="613"/>
      <c r="Q79" s="613"/>
      <c r="R79" s="613"/>
      <c r="S79" s="613"/>
      <c r="T79" s="613"/>
      <c r="U79" s="614"/>
      <c r="V79" s="82"/>
      <c r="W79" s="82"/>
      <c r="X79" s="82"/>
      <c r="Y79" s="82"/>
      <c r="Z79" s="82"/>
      <c r="AA79" s="82"/>
      <c r="AB79" s="82"/>
      <c r="AC79" s="82"/>
    </row>
    <row r="80" spans="2:29" x14ac:dyDescent="0.25">
      <c r="B80" s="82"/>
      <c r="C80" s="82"/>
      <c r="D80" s="82"/>
      <c r="E80" s="82"/>
      <c r="F80" s="82"/>
      <c r="G80" s="82"/>
      <c r="H80" s="82"/>
      <c r="I80" s="82"/>
      <c r="J80" s="82"/>
      <c r="K80" s="82"/>
      <c r="L80" s="82"/>
      <c r="M80" s="82"/>
      <c r="N80" s="82"/>
      <c r="O80" s="82"/>
      <c r="P80" s="82"/>
      <c r="Q80" s="82"/>
      <c r="R80" s="82"/>
      <c r="S80" s="82"/>
      <c r="T80" s="82"/>
      <c r="U80" s="82"/>
    </row>
    <row r="81" spans="2:21" x14ac:dyDescent="0.25">
      <c r="B81" s="82"/>
      <c r="C81" s="82"/>
      <c r="D81" s="82"/>
      <c r="E81" s="82"/>
      <c r="F81" s="82"/>
      <c r="G81" s="82"/>
      <c r="H81" s="82"/>
      <c r="I81" s="82"/>
      <c r="J81" s="82"/>
      <c r="K81" s="82"/>
      <c r="L81" s="82"/>
      <c r="M81" s="82"/>
      <c r="N81" s="82"/>
      <c r="O81" s="82"/>
      <c r="P81" s="82"/>
      <c r="Q81" s="82"/>
      <c r="R81" s="82"/>
      <c r="S81" s="82"/>
      <c r="T81" s="82"/>
      <c r="U81" s="82"/>
    </row>
    <row r="82" spans="2:21" x14ac:dyDescent="0.25">
      <c r="B82" s="82"/>
      <c r="C82" s="82"/>
      <c r="D82" s="82"/>
      <c r="E82" s="82"/>
      <c r="F82" s="82"/>
      <c r="G82" s="82"/>
      <c r="H82" s="82"/>
      <c r="I82" s="82"/>
      <c r="J82" s="82"/>
      <c r="K82" s="82"/>
      <c r="L82" s="82"/>
      <c r="M82" s="82"/>
      <c r="N82" s="82"/>
      <c r="O82" s="82"/>
      <c r="P82" s="82"/>
      <c r="Q82" s="82"/>
      <c r="R82" s="82"/>
      <c r="S82" s="82"/>
      <c r="T82" s="82"/>
      <c r="U82" s="82"/>
    </row>
    <row r="83" spans="2:21" x14ac:dyDescent="0.25">
      <c r="B83" s="82"/>
      <c r="C83" s="82"/>
      <c r="D83" s="82"/>
      <c r="E83" s="82"/>
      <c r="F83" s="82"/>
      <c r="G83" s="82"/>
      <c r="H83" s="82"/>
      <c r="I83" s="82"/>
      <c r="J83" s="82"/>
      <c r="K83" s="82"/>
      <c r="L83" s="82"/>
      <c r="M83" s="82"/>
      <c r="N83" s="82"/>
      <c r="O83" s="82"/>
      <c r="P83" s="82"/>
      <c r="Q83" s="82"/>
      <c r="R83" s="82"/>
      <c r="S83" s="82"/>
      <c r="T83" s="82"/>
      <c r="U83" s="82"/>
    </row>
    <row r="84" spans="2:21" x14ac:dyDescent="0.25">
      <c r="B84" s="82"/>
      <c r="C84" s="82"/>
      <c r="D84" s="82"/>
      <c r="E84" s="82"/>
      <c r="F84" s="82"/>
      <c r="G84" s="82"/>
      <c r="H84" s="82"/>
      <c r="I84" s="82"/>
      <c r="J84" s="82"/>
      <c r="K84" s="82"/>
      <c r="L84" s="82"/>
      <c r="M84" s="82"/>
      <c r="N84" s="82"/>
      <c r="O84" s="82"/>
      <c r="P84" s="82"/>
      <c r="Q84" s="82"/>
      <c r="R84" s="82"/>
      <c r="S84" s="82"/>
      <c r="T84" s="82"/>
      <c r="U84" s="82"/>
    </row>
    <row r="85" spans="2:21" x14ac:dyDescent="0.25">
      <c r="B85" s="82"/>
      <c r="C85" s="82"/>
      <c r="D85" s="82"/>
      <c r="E85" s="82"/>
      <c r="F85" s="82"/>
      <c r="G85" s="82"/>
      <c r="H85" s="82"/>
      <c r="I85" s="82"/>
      <c r="J85" s="82"/>
      <c r="K85" s="82"/>
      <c r="L85" s="82"/>
      <c r="M85" s="82"/>
      <c r="N85" s="82"/>
      <c r="O85" s="82"/>
      <c r="P85" s="82"/>
      <c r="Q85" s="82"/>
      <c r="R85" s="82"/>
      <c r="S85" s="82"/>
      <c r="T85" s="82"/>
      <c r="U85" s="82"/>
    </row>
    <row r="86" spans="2:21" x14ac:dyDescent="0.25">
      <c r="B86" s="82"/>
      <c r="C86" s="82"/>
      <c r="D86" s="82"/>
      <c r="E86" s="82"/>
      <c r="F86" s="82"/>
      <c r="G86" s="82"/>
      <c r="H86" s="82"/>
      <c r="I86" s="82"/>
      <c r="J86" s="82"/>
      <c r="K86" s="82"/>
      <c r="L86" s="82"/>
      <c r="M86" s="82"/>
      <c r="N86" s="82"/>
      <c r="O86" s="82"/>
      <c r="P86" s="82"/>
      <c r="Q86" s="82"/>
      <c r="R86" s="82"/>
      <c r="S86" s="82"/>
      <c r="T86" s="82"/>
      <c r="U86" s="82"/>
    </row>
    <row r="87" spans="2:21" x14ac:dyDescent="0.25">
      <c r="B87" s="82"/>
      <c r="C87" s="82"/>
      <c r="D87" s="82"/>
      <c r="E87" s="82"/>
      <c r="F87" s="82"/>
      <c r="G87" s="82"/>
      <c r="H87" s="82"/>
      <c r="I87" s="82"/>
      <c r="J87" s="82"/>
      <c r="K87" s="82"/>
      <c r="L87" s="82"/>
      <c r="M87" s="82"/>
      <c r="N87" s="82"/>
      <c r="O87" s="82"/>
      <c r="P87" s="82"/>
      <c r="Q87" s="82"/>
      <c r="R87" s="82"/>
      <c r="S87" s="82"/>
      <c r="T87" s="82"/>
      <c r="U87" s="82"/>
    </row>
    <row r="88" spans="2:21" x14ac:dyDescent="0.25">
      <c r="B88" s="82"/>
      <c r="C88" s="82"/>
      <c r="D88" s="82"/>
      <c r="E88" s="82"/>
      <c r="F88" s="82"/>
      <c r="G88" s="82"/>
      <c r="H88" s="82"/>
      <c r="I88" s="82"/>
      <c r="J88" s="82"/>
      <c r="K88" s="82"/>
      <c r="L88" s="82"/>
      <c r="M88" s="82"/>
      <c r="N88" s="82"/>
      <c r="O88" s="82"/>
      <c r="P88" s="82"/>
      <c r="Q88" s="82"/>
      <c r="R88" s="82"/>
      <c r="S88" s="82"/>
      <c r="T88" s="82"/>
      <c r="U88" s="82"/>
    </row>
    <row r="89" spans="2:21" x14ac:dyDescent="0.25">
      <c r="B89" s="82"/>
      <c r="C89" s="82"/>
      <c r="D89" s="82"/>
      <c r="E89" s="82"/>
      <c r="F89" s="82"/>
      <c r="G89" s="82"/>
      <c r="H89" s="82"/>
      <c r="I89" s="82"/>
      <c r="J89" s="82"/>
      <c r="K89" s="82"/>
      <c r="L89" s="82"/>
      <c r="M89" s="82"/>
      <c r="N89" s="82"/>
      <c r="O89" s="82"/>
      <c r="P89" s="82"/>
      <c r="Q89" s="82"/>
      <c r="R89" s="82"/>
      <c r="S89" s="82"/>
      <c r="T89" s="82"/>
      <c r="U89" s="82"/>
    </row>
    <row r="90" spans="2:21" x14ac:dyDescent="0.25">
      <c r="B90" s="82"/>
      <c r="C90" s="82"/>
      <c r="D90" s="82"/>
      <c r="E90" s="82"/>
      <c r="F90" s="82"/>
      <c r="G90" s="82"/>
      <c r="H90" s="82"/>
      <c r="I90" s="82"/>
      <c r="J90" s="82"/>
      <c r="K90" s="82"/>
      <c r="L90" s="82"/>
      <c r="M90" s="82"/>
      <c r="N90" s="82"/>
      <c r="O90" s="82"/>
      <c r="P90" s="82"/>
      <c r="Q90" s="82"/>
      <c r="R90" s="82"/>
      <c r="S90" s="82"/>
      <c r="T90" s="82"/>
      <c r="U90" s="82"/>
    </row>
    <row r="91" spans="2:21" x14ac:dyDescent="0.25">
      <c r="B91" s="82"/>
      <c r="C91" s="82"/>
      <c r="D91" s="82"/>
      <c r="E91" s="82"/>
      <c r="F91" s="82"/>
      <c r="G91" s="82"/>
      <c r="H91" s="82"/>
      <c r="I91" s="82"/>
      <c r="J91" s="82"/>
      <c r="K91" s="82"/>
      <c r="L91" s="82"/>
      <c r="M91" s="82"/>
      <c r="N91" s="82"/>
      <c r="O91" s="82"/>
      <c r="P91" s="82"/>
      <c r="Q91" s="82"/>
      <c r="R91" s="82"/>
      <c r="S91" s="82"/>
      <c r="T91" s="82"/>
      <c r="U91" s="82"/>
    </row>
    <row r="92" spans="2:21" x14ac:dyDescent="0.25">
      <c r="B92" s="82"/>
      <c r="C92" s="82"/>
      <c r="D92" s="82"/>
      <c r="E92" s="82"/>
      <c r="F92" s="82"/>
      <c r="G92" s="82"/>
      <c r="H92" s="82"/>
      <c r="I92" s="82"/>
      <c r="J92" s="82"/>
      <c r="K92" s="82"/>
      <c r="L92" s="82"/>
      <c r="M92" s="82"/>
      <c r="N92" s="82"/>
      <c r="O92" s="82"/>
      <c r="P92" s="82"/>
      <c r="Q92" s="82"/>
      <c r="R92" s="82"/>
      <c r="S92" s="82"/>
      <c r="T92" s="82"/>
      <c r="U92" s="82"/>
    </row>
    <row r="93" spans="2:21" x14ac:dyDescent="0.25">
      <c r="B93" s="82"/>
      <c r="C93" s="82"/>
      <c r="D93" s="82"/>
      <c r="E93" s="82"/>
      <c r="F93" s="82"/>
      <c r="G93" s="82"/>
      <c r="H93" s="82"/>
      <c r="I93" s="82"/>
      <c r="J93" s="82"/>
      <c r="K93" s="82"/>
      <c r="L93" s="82"/>
      <c r="M93" s="82"/>
      <c r="N93" s="82"/>
      <c r="O93" s="82"/>
      <c r="P93" s="82"/>
      <c r="Q93" s="82"/>
      <c r="R93" s="82"/>
      <c r="S93" s="82"/>
      <c r="T93" s="82"/>
      <c r="U93" s="82"/>
    </row>
    <row r="94" spans="2:21" x14ac:dyDescent="0.25">
      <c r="B94" s="82"/>
      <c r="C94" s="82"/>
      <c r="D94" s="82"/>
      <c r="E94" s="82"/>
      <c r="F94" s="82"/>
      <c r="G94" s="82"/>
      <c r="H94" s="82"/>
      <c r="I94" s="82"/>
      <c r="J94" s="82"/>
      <c r="K94" s="82"/>
      <c r="L94" s="82"/>
      <c r="M94" s="82"/>
      <c r="N94" s="82"/>
      <c r="O94" s="82"/>
      <c r="P94" s="82"/>
      <c r="Q94" s="82"/>
      <c r="R94" s="82"/>
      <c r="S94" s="82"/>
      <c r="T94" s="82"/>
      <c r="U94" s="82"/>
    </row>
    <row r="95" spans="2:21" x14ac:dyDescent="0.25">
      <c r="B95" s="82"/>
      <c r="C95" s="82"/>
      <c r="D95" s="82"/>
      <c r="E95" s="82"/>
      <c r="F95" s="82"/>
      <c r="G95" s="82"/>
      <c r="H95" s="82"/>
      <c r="I95" s="82"/>
      <c r="J95" s="82"/>
      <c r="K95" s="82"/>
      <c r="L95" s="82"/>
      <c r="M95" s="82"/>
      <c r="N95" s="82"/>
      <c r="O95" s="82"/>
      <c r="P95" s="82"/>
      <c r="Q95" s="82"/>
      <c r="R95" s="82"/>
      <c r="S95" s="82"/>
      <c r="T95" s="82"/>
      <c r="U95" s="82"/>
    </row>
    <row r="96" spans="2:21" x14ac:dyDescent="0.25">
      <c r="B96" s="82"/>
      <c r="C96" s="82"/>
      <c r="D96" s="82"/>
      <c r="E96" s="82"/>
      <c r="F96" s="82"/>
      <c r="G96" s="82"/>
      <c r="H96" s="82"/>
      <c r="I96" s="82"/>
      <c r="J96" s="82"/>
      <c r="K96" s="82"/>
      <c r="L96" s="82"/>
      <c r="M96" s="82"/>
      <c r="N96" s="82"/>
      <c r="O96" s="82"/>
      <c r="P96" s="82"/>
      <c r="Q96" s="82"/>
      <c r="R96" s="82"/>
      <c r="S96" s="82"/>
      <c r="T96" s="82"/>
      <c r="U96" s="82"/>
    </row>
    <row r="97" spans="2:21" x14ac:dyDescent="0.25">
      <c r="B97" s="82"/>
      <c r="C97" s="82"/>
      <c r="D97" s="82"/>
      <c r="E97" s="82"/>
      <c r="F97" s="82"/>
      <c r="G97" s="82"/>
      <c r="H97" s="82"/>
      <c r="I97" s="82"/>
      <c r="J97" s="82"/>
      <c r="K97" s="82"/>
      <c r="L97" s="82"/>
      <c r="M97" s="82"/>
      <c r="N97" s="82"/>
      <c r="O97" s="82"/>
      <c r="P97" s="82"/>
      <c r="Q97" s="82"/>
      <c r="R97" s="82"/>
      <c r="S97" s="82"/>
      <c r="T97" s="82"/>
      <c r="U97" s="82"/>
    </row>
    <row r="98" spans="2:21" x14ac:dyDescent="0.25">
      <c r="B98" s="82"/>
      <c r="C98" s="82"/>
      <c r="D98" s="82"/>
      <c r="E98" s="82"/>
      <c r="F98" s="82"/>
      <c r="G98" s="82"/>
      <c r="H98" s="82"/>
      <c r="I98" s="82"/>
      <c r="J98" s="82"/>
      <c r="K98" s="82"/>
      <c r="L98" s="82"/>
      <c r="M98" s="82"/>
      <c r="N98" s="82"/>
      <c r="O98" s="82"/>
      <c r="P98" s="82"/>
      <c r="Q98" s="82"/>
      <c r="R98" s="82"/>
      <c r="S98" s="82"/>
      <c r="T98" s="82"/>
      <c r="U98" s="82"/>
    </row>
    <row r="99" spans="2:21" x14ac:dyDescent="0.25">
      <c r="B99" s="82"/>
      <c r="C99" s="82"/>
      <c r="D99" s="82"/>
      <c r="E99" s="82"/>
      <c r="F99" s="82"/>
      <c r="G99" s="82"/>
      <c r="H99" s="82"/>
      <c r="I99" s="82"/>
      <c r="J99" s="82"/>
      <c r="K99" s="82"/>
      <c r="L99" s="82"/>
      <c r="M99" s="82"/>
      <c r="N99" s="82"/>
      <c r="O99" s="82"/>
      <c r="P99" s="82"/>
      <c r="Q99" s="82"/>
      <c r="R99" s="82"/>
      <c r="S99" s="82"/>
      <c r="T99" s="82"/>
      <c r="U99" s="82"/>
    </row>
    <row r="100" spans="2:21" x14ac:dyDescent="0.25">
      <c r="B100" s="82"/>
      <c r="C100" s="82"/>
      <c r="D100" s="82"/>
      <c r="E100" s="82"/>
      <c r="F100" s="82"/>
      <c r="G100" s="82"/>
      <c r="H100" s="82"/>
      <c r="I100" s="82"/>
      <c r="J100" s="82"/>
      <c r="K100" s="82"/>
      <c r="L100" s="82"/>
      <c r="M100" s="82"/>
      <c r="N100" s="82"/>
      <c r="O100" s="82"/>
      <c r="P100" s="82"/>
      <c r="Q100" s="82"/>
      <c r="R100" s="82"/>
      <c r="S100" s="82"/>
      <c r="T100" s="82"/>
      <c r="U100" s="82"/>
    </row>
    <row r="101" spans="2:21" x14ac:dyDescent="0.25">
      <c r="B101" s="82"/>
      <c r="C101" s="82"/>
      <c r="D101" s="82"/>
      <c r="E101" s="82"/>
      <c r="F101" s="82"/>
      <c r="G101" s="82"/>
      <c r="H101" s="82"/>
      <c r="I101" s="82"/>
      <c r="J101" s="82"/>
      <c r="K101" s="82"/>
      <c r="L101" s="82"/>
      <c r="M101" s="82"/>
      <c r="N101" s="82"/>
      <c r="O101" s="82"/>
      <c r="P101" s="82"/>
      <c r="Q101" s="82"/>
      <c r="R101" s="82"/>
      <c r="S101" s="82"/>
      <c r="T101" s="82"/>
      <c r="U101" s="82"/>
    </row>
    <row r="102" spans="2:21" x14ac:dyDescent="0.25">
      <c r="B102" s="82"/>
      <c r="C102" s="82"/>
      <c r="D102" s="82"/>
      <c r="E102" s="82"/>
      <c r="F102" s="82"/>
      <c r="G102" s="82"/>
      <c r="H102" s="82"/>
      <c r="I102" s="82"/>
      <c r="J102" s="82"/>
      <c r="K102" s="82"/>
      <c r="L102" s="82"/>
      <c r="M102" s="82"/>
      <c r="N102" s="82"/>
      <c r="O102" s="82"/>
      <c r="P102" s="82"/>
      <c r="Q102" s="82"/>
      <c r="R102" s="82"/>
      <c r="S102" s="82"/>
      <c r="T102" s="82"/>
      <c r="U102" s="82"/>
    </row>
    <row r="103" spans="2:21" x14ac:dyDescent="0.25">
      <c r="B103" s="82"/>
      <c r="C103" s="82"/>
      <c r="D103" s="82"/>
      <c r="E103" s="82"/>
      <c r="F103" s="82"/>
      <c r="G103" s="82"/>
      <c r="H103" s="82"/>
      <c r="I103" s="82"/>
      <c r="J103" s="82"/>
      <c r="K103" s="82"/>
      <c r="L103" s="82"/>
      <c r="M103" s="82"/>
      <c r="N103" s="82"/>
      <c r="O103" s="82"/>
      <c r="P103" s="82"/>
      <c r="Q103" s="82"/>
      <c r="R103" s="82"/>
      <c r="S103" s="82"/>
      <c r="T103" s="82"/>
      <c r="U103" s="82"/>
    </row>
    <row r="104" spans="2:21" x14ac:dyDescent="0.25">
      <c r="B104" s="82"/>
      <c r="C104" s="82"/>
      <c r="D104" s="82"/>
      <c r="E104" s="82"/>
      <c r="F104" s="82"/>
      <c r="G104" s="82"/>
      <c r="H104" s="82"/>
      <c r="I104" s="82"/>
      <c r="J104" s="82"/>
      <c r="K104" s="82"/>
      <c r="L104" s="82"/>
      <c r="M104" s="82"/>
      <c r="N104" s="82"/>
      <c r="O104" s="82"/>
      <c r="P104" s="82"/>
      <c r="Q104" s="82"/>
      <c r="R104" s="82"/>
      <c r="S104" s="82"/>
      <c r="T104" s="82"/>
      <c r="U104" s="82"/>
    </row>
    <row r="105" spans="2:21" x14ac:dyDescent="0.25">
      <c r="B105" s="82"/>
      <c r="C105" s="82"/>
      <c r="D105" s="82"/>
      <c r="E105" s="82"/>
      <c r="F105" s="82"/>
      <c r="G105" s="82"/>
      <c r="H105" s="82"/>
      <c r="I105" s="82"/>
      <c r="J105" s="82"/>
      <c r="K105" s="82"/>
      <c r="L105" s="82"/>
      <c r="M105" s="82"/>
      <c r="N105" s="82"/>
      <c r="O105" s="82"/>
      <c r="P105" s="82"/>
      <c r="Q105" s="82"/>
      <c r="R105" s="82"/>
      <c r="S105" s="82"/>
      <c r="T105" s="82"/>
      <c r="U105" s="82"/>
    </row>
    <row r="106" spans="2:21" x14ac:dyDescent="0.25">
      <c r="B106" s="82"/>
      <c r="C106" s="82"/>
      <c r="D106" s="82"/>
      <c r="E106" s="82"/>
      <c r="F106" s="82"/>
      <c r="G106" s="82"/>
      <c r="H106" s="82"/>
      <c r="I106" s="82"/>
      <c r="J106" s="82"/>
      <c r="K106" s="82"/>
      <c r="L106" s="82"/>
      <c r="M106" s="82"/>
      <c r="N106" s="82"/>
      <c r="O106" s="82"/>
      <c r="P106" s="82"/>
      <c r="Q106" s="82"/>
      <c r="R106" s="82"/>
      <c r="S106" s="82"/>
      <c r="T106" s="82"/>
      <c r="U106" s="82"/>
    </row>
    <row r="107" spans="2:21" x14ac:dyDescent="0.25">
      <c r="B107" s="82"/>
      <c r="C107" s="82"/>
      <c r="D107" s="82"/>
      <c r="E107" s="82"/>
      <c r="F107" s="82"/>
      <c r="G107" s="82"/>
      <c r="H107" s="82"/>
      <c r="I107" s="82"/>
      <c r="J107" s="82"/>
      <c r="K107" s="82"/>
      <c r="L107" s="82"/>
      <c r="M107" s="82"/>
      <c r="N107" s="82"/>
      <c r="O107" s="82"/>
      <c r="P107" s="82"/>
      <c r="Q107" s="82"/>
      <c r="R107" s="82"/>
      <c r="S107" s="82"/>
      <c r="T107" s="82"/>
      <c r="U107" s="82"/>
    </row>
    <row r="108" spans="2:21" x14ac:dyDescent="0.25">
      <c r="B108" s="82"/>
      <c r="C108" s="82"/>
      <c r="D108" s="82"/>
      <c r="E108" s="82"/>
      <c r="F108" s="82"/>
      <c r="G108" s="82"/>
      <c r="H108" s="82"/>
      <c r="I108" s="82"/>
      <c r="J108" s="82"/>
      <c r="K108" s="82"/>
      <c r="L108" s="82"/>
      <c r="M108" s="82"/>
      <c r="N108" s="82"/>
      <c r="O108" s="82"/>
      <c r="P108" s="82"/>
      <c r="Q108" s="82"/>
      <c r="R108" s="82"/>
      <c r="S108" s="82"/>
      <c r="T108" s="82"/>
      <c r="U108" s="82"/>
    </row>
    <row r="109" spans="2:21" x14ac:dyDescent="0.25">
      <c r="B109" s="82"/>
      <c r="C109" s="82"/>
      <c r="D109" s="82"/>
      <c r="E109" s="82"/>
      <c r="F109" s="82"/>
      <c r="G109" s="82"/>
      <c r="H109" s="82"/>
      <c r="I109" s="82"/>
      <c r="J109" s="82"/>
      <c r="K109" s="82"/>
      <c r="L109" s="82"/>
      <c r="M109" s="82"/>
      <c r="N109" s="82"/>
      <c r="O109" s="82"/>
      <c r="P109" s="82"/>
      <c r="Q109" s="82"/>
      <c r="R109" s="82"/>
      <c r="S109" s="82"/>
      <c r="T109" s="82"/>
      <c r="U109" s="82"/>
    </row>
    <row r="110" spans="2:21" x14ac:dyDescent="0.25">
      <c r="B110" s="82"/>
      <c r="C110" s="82"/>
      <c r="D110" s="82"/>
      <c r="E110" s="82"/>
      <c r="F110" s="82"/>
      <c r="G110" s="82"/>
      <c r="H110" s="82"/>
      <c r="I110" s="82"/>
      <c r="J110" s="82"/>
      <c r="K110" s="82"/>
      <c r="L110" s="82"/>
      <c r="M110" s="82"/>
      <c r="N110" s="82"/>
      <c r="O110" s="82"/>
      <c r="P110" s="82"/>
      <c r="Q110" s="82"/>
      <c r="R110" s="82"/>
      <c r="S110" s="82"/>
      <c r="T110" s="82"/>
      <c r="U110" s="82"/>
    </row>
    <row r="111" spans="2:21" x14ac:dyDescent="0.25">
      <c r="B111" s="82"/>
      <c r="C111" s="82"/>
      <c r="D111" s="82"/>
      <c r="E111" s="82"/>
      <c r="F111" s="82"/>
      <c r="G111" s="82"/>
      <c r="H111" s="82"/>
      <c r="I111" s="82"/>
      <c r="J111" s="82"/>
      <c r="K111" s="82"/>
      <c r="L111" s="82"/>
      <c r="M111" s="82"/>
      <c r="N111" s="82"/>
      <c r="O111" s="82"/>
      <c r="P111" s="82"/>
      <c r="Q111" s="82"/>
      <c r="R111" s="82"/>
      <c r="S111" s="82"/>
      <c r="T111" s="82"/>
      <c r="U111" s="82"/>
    </row>
    <row r="112" spans="2:21" x14ac:dyDescent="0.25">
      <c r="B112" s="82"/>
      <c r="C112" s="82"/>
      <c r="D112" s="82"/>
      <c r="E112" s="82"/>
      <c r="F112" s="82"/>
      <c r="G112" s="82"/>
      <c r="H112" s="82"/>
      <c r="I112" s="82"/>
      <c r="J112" s="82"/>
      <c r="K112" s="82"/>
      <c r="L112" s="82"/>
      <c r="M112" s="82"/>
      <c r="N112" s="82"/>
      <c r="O112" s="82"/>
      <c r="P112" s="82"/>
      <c r="Q112" s="82"/>
      <c r="R112" s="82"/>
      <c r="S112" s="82"/>
      <c r="T112" s="82"/>
      <c r="U112" s="82"/>
    </row>
    <row r="113" spans="2:21" x14ac:dyDescent="0.25">
      <c r="B113" s="82"/>
      <c r="C113" s="82"/>
      <c r="D113" s="82"/>
      <c r="E113" s="82"/>
      <c r="F113" s="82"/>
      <c r="G113" s="82"/>
      <c r="H113" s="82"/>
      <c r="I113" s="82"/>
      <c r="J113" s="82"/>
      <c r="K113" s="82"/>
      <c r="L113" s="82"/>
      <c r="M113" s="82"/>
      <c r="N113" s="82"/>
      <c r="O113" s="82"/>
      <c r="P113" s="82"/>
      <c r="Q113" s="82"/>
      <c r="R113" s="82"/>
      <c r="S113" s="82"/>
      <c r="T113" s="82"/>
      <c r="U113" s="82"/>
    </row>
    <row r="114" spans="2:21" x14ac:dyDescent="0.25">
      <c r="B114" s="82"/>
      <c r="C114" s="82"/>
      <c r="D114" s="82"/>
      <c r="E114" s="82"/>
      <c r="F114" s="82"/>
      <c r="G114" s="82"/>
      <c r="H114" s="82"/>
      <c r="I114" s="82"/>
      <c r="J114" s="82"/>
      <c r="K114" s="82"/>
      <c r="L114" s="82"/>
      <c r="M114" s="82"/>
      <c r="N114" s="82"/>
      <c r="O114" s="82"/>
      <c r="P114" s="82"/>
      <c r="Q114" s="82"/>
      <c r="R114" s="82"/>
      <c r="S114" s="82"/>
      <c r="T114" s="82"/>
      <c r="U114" s="82"/>
    </row>
    <row r="115" spans="2:21" x14ac:dyDescent="0.25">
      <c r="B115" s="82"/>
      <c r="C115" s="82"/>
      <c r="D115" s="82"/>
      <c r="E115" s="82"/>
      <c r="F115" s="82"/>
      <c r="G115" s="82"/>
      <c r="H115" s="82"/>
      <c r="I115" s="82"/>
      <c r="J115" s="82"/>
      <c r="K115" s="82"/>
      <c r="L115" s="82"/>
      <c r="M115" s="82"/>
      <c r="N115" s="82"/>
      <c r="O115" s="82"/>
      <c r="P115" s="82"/>
      <c r="Q115" s="82"/>
      <c r="R115" s="82"/>
      <c r="S115" s="82"/>
      <c r="T115" s="82"/>
      <c r="U115" s="82"/>
    </row>
    <row r="116" spans="2:21" x14ac:dyDescent="0.25">
      <c r="B116" s="82"/>
      <c r="C116" s="82"/>
      <c r="D116" s="82"/>
      <c r="E116" s="82"/>
      <c r="F116" s="82"/>
      <c r="G116" s="82"/>
      <c r="H116" s="82"/>
      <c r="I116" s="82"/>
      <c r="J116" s="82"/>
      <c r="K116" s="82"/>
      <c r="L116" s="82"/>
      <c r="M116" s="82"/>
      <c r="N116" s="82"/>
      <c r="O116" s="82"/>
      <c r="P116" s="82"/>
      <c r="Q116" s="82"/>
      <c r="R116" s="82"/>
      <c r="S116" s="82"/>
      <c r="T116" s="82"/>
      <c r="U116" s="82"/>
    </row>
  </sheetData>
  <mergeCells count="449">
    <mergeCell ref="O72:U72"/>
    <mergeCell ref="O73:U73"/>
    <mergeCell ref="O74:U74"/>
    <mergeCell ref="O75:U75"/>
    <mergeCell ref="O76:U76"/>
    <mergeCell ref="O77:U77"/>
    <mergeCell ref="O78:U78"/>
    <mergeCell ref="O79:U79"/>
    <mergeCell ref="O63:U63"/>
    <mergeCell ref="O64:U64"/>
    <mergeCell ref="O65:U65"/>
    <mergeCell ref="O66:U66"/>
    <mergeCell ref="O67:U67"/>
    <mergeCell ref="O68:U68"/>
    <mergeCell ref="O69:U69"/>
    <mergeCell ref="O70:U70"/>
    <mergeCell ref="O71:U71"/>
    <mergeCell ref="E10:F10"/>
    <mergeCell ref="E11:F11"/>
    <mergeCell ref="E12:F12"/>
    <mergeCell ref="G10:H10"/>
    <mergeCell ref="G11:H11"/>
    <mergeCell ref="G16:H16"/>
    <mergeCell ref="B63:D63"/>
    <mergeCell ref="B65:D65"/>
    <mergeCell ref="B10:D10"/>
    <mergeCell ref="B11:D11"/>
    <mergeCell ref="B12:D12"/>
    <mergeCell ref="B13:D13"/>
    <mergeCell ref="B14:D14"/>
    <mergeCell ref="B15:D15"/>
    <mergeCell ref="B16:D16"/>
    <mergeCell ref="B17:D17"/>
    <mergeCell ref="B18:D18"/>
    <mergeCell ref="B31:D31"/>
    <mergeCell ref="B21:D21"/>
    <mergeCell ref="B23:D23"/>
    <mergeCell ref="B62:D62"/>
    <mergeCell ref="B25:D25"/>
    <mergeCell ref="E65:F65"/>
    <mergeCell ref="B39:E39"/>
    <mergeCell ref="E33:F33"/>
    <mergeCell ref="G32:H32"/>
    <mergeCell ref="G33:H33"/>
    <mergeCell ref="G36:H36"/>
    <mergeCell ref="G34:H34"/>
    <mergeCell ref="B4:O4"/>
    <mergeCell ref="N8:P8"/>
    <mergeCell ref="N9:P9"/>
    <mergeCell ref="B8:D8"/>
    <mergeCell ref="E8:F8"/>
    <mergeCell ref="E16:F16"/>
    <mergeCell ref="E17:F17"/>
    <mergeCell ref="E18:F18"/>
    <mergeCell ref="G19:H19"/>
    <mergeCell ref="B9:D9"/>
    <mergeCell ref="E9:F9"/>
    <mergeCell ref="G8:H8"/>
    <mergeCell ref="G9:H9"/>
    <mergeCell ref="E13:F13"/>
    <mergeCell ref="E14:F14"/>
    <mergeCell ref="E15:F15"/>
    <mergeCell ref="G12:H12"/>
    <mergeCell ref="G13:H13"/>
    <mergeCell ref="G17:H17"/>
    <mergeCell ref="G18:H18"/>
    <mergeCell ref="B32:D32"/>
    <mergeCell ref="B33:D33"/>
    <mergeCell ref="B34:D34"/>
    <mergeCell ref="B35:D35"/>
    <mergeCell ref="B36:D36"/>
    <mergeCell ref="B37:D37"/>
    <mergeCell ref="E34:F34"/>
    <mergeCell ref="E35:F35"/>
    <mergeCell ref="E36:F36"/>
    <mergeCell ref="E37:F37"/>
    <mergeCell ref="G37:H37"/>
    <mergeCell ref="G29:H29"/>
    <mergeCell ref="G25:H25"/>
    <mergeCell ref="G35:H35"/>
    <mergeCell ref="G26:H26"/>
    <mergeCell ref="G27:H27"/>
    <mergeCell ref="G28:H28"/>
    <mergeCell ref="E25:F25"/>
    <mergeCell ref="B26:D26"/>
    <mergeCell ref="E26:F26"/>
    <mergeCell ref="B27:D27"/>
    <mergeCell ref="E27:F27"/>
    <mergeCell ref="B28:D28"/>
    <mergeCell ref="Q25:R25"/>
    <mergeCell ref="Q35:R35"/>
    <mergeCell ref="Q36:R36"/>
    <mergeCell ref="Q37:R37"/>
    <mergeCell ref="N33:P33"/>
    <mergeCell ref="N35:P35"/>
    <mergeCell ref="N36:P36"/>
    <mergeCell ref="N37:P37"/>
    <mergeCell ref="T20:U20"/>
    <mergeCell ref="T21:U21"/>
    <mergeCell ref="T22:U22"/>
    <mergeCell ref="T23:U23"/>
    <mergeCell ref="T24:U24"/>
    <mergeCell ref="T25:U25"/>
    <mergeCell ref="T26:U26"/>
    <mergeCell ref="Q26:R26"/>
    <mergeCell ref="N25:P25"/>
    <mergeCell ref="N26:P26"/>
    <mergeCell ref="N27:P27"/>
    <mergeCell ref="Q33:R33"/>
    <mergeCell ref="Q34:R34"/>
    <mergeCell ref="N34:P34"/>
    <mergeCell ref="N31:P31"/>
    <mergeCell ref="N32:P32"/>
    <mergeCell ref="N29:P29"/>
    <mergeCell ref="N23:P23"/>
    <mergeCell ref="Q27:R27"/>
    <mergeCell ref="T16:U16"/>
    <mergeCell ref="T17:U17"/>
    <mergeCell ref="N10:P10"/>
    <mergeCell ref="N11:P11"/>
    <mergeCell ref="N12:P12"/>
    <mergeCell ref="N13:P13"/>
    <mergeCell ref="N14:P14"/>
    <mergeCell ref="N15:P15"/>
    <mergeCell ref="N28:P28"/>
    <mergeCell ref="N22:P22"/>
    <mergeCell ref="N24:P24"/>
    <mergeCell ref="Q17:R17"/>
    <mergeCell ref="Q18:R18"/>
    <mergeCell ref="Q19:R19"/>
    <mergeCell ref="Q20:R20"/>
    <mergeCell ref="Q21:R21"/>
    <mergeCell ref="Q22:R22"/>
    <mergeCell ref="Q23:R23"/>
    <mergeCell ref="Q24:R24"/>
    <mergeCell ref="N16:P16"/>
    <mergeCell ref="N17:P17"/>
    <mergeCell ref="N18:P18"/>
    <mergeCell ref="T18:U18"/>
    <mergeCell ref="T19:U19"/>
    <mergeCell ref="E62:F62"/>
    <mergeCell ref="L62:M62"/>
    <mergeCell ref="B60:G60"/>
    <mergeCell ref="H62:K62"/>
    <mergeCell ref="Q28:R28"/>
    <mergeCell ref="Q29:R29"/>
    <mergeCell ref="Q30:R30"/>
    <mergeCell ref="Q31:R31"/>
    <mergeCell ref="Q32:R32"/>
    <mergeCell ref="O62:U62"/>
    <mergeCell ref="G31:H31"/>
    <mergeCell ref="E29:F29"/>
    <mergeCell ref="E31:F31"/>
    <mergeCell ref="E32:F32"/>
    <mergeCell ref="N30:P30"/>
    <mergeCell ref="L46:M46"/>
    <mergeCell ref="J41:K41"/>
    <mergeCell ref="H41:I41"/>
    <mergeCell ref="H42:I42"/>
    <mergeCell ref="H43:I43"/>
    <mergeCell ref="H44:I44"/>
    <mergeCell ref="H48:I48"/>
    <mergeCell ref="H49:I49"/>
    <mergeCell ref="H50:I50"/>
    <mergeCell ref="H51:I51"/>
    <mergeCell ref="H52:I52"/>
    <mergeCell ref="H53:I53"/>
    <mergeCell ref="H54:I54"/>
    <mergeCell ref="H55:I55"/>
    <mergeCell ref="L70:M70"/>
    <mergeCell ref="L63:M63"/>
    <mergeCell ref="L64:M64"/>
    <mergeCell ref="L65:M65"/>
    <mergeCell ref="L66:M66"/>
    <mergeCell ref="L67:M67"/>
    <mergeCell ref="L68:M68"/>
    <mergeCell ref="L69:M69"/>
    <mergeCell ref="H63:K63"/>
    <mergeCell ref="H64:K64"/>
    <mergeCell ref="H65:K65"/>
    <mergeCell ref="H66:K66"/>
    <mergeCell ref="H67:K67"/>
    <mergeCell ref="H68:K68"/>
    <mergeCell ref="H69:K69"/>
    <mergeCell ref="B66:D66"/>
    <mergeCell ref="B64:D64"/>
    <mergeCell ref="B73:D73"/>
    <mergeCell ref="B72:D72"/>
    <mergeCell ref="B71:D71"/>
    <mergeCell ref="B70:D70"/>
    <mergeCell ref="J56:K56"/>
    <mergeCell ref="J57:K57"/>
    <mergeCell ref="J58:K58"/>
    <mergeCell ref="E66:F66"/>
    <mergeCell ref="E67:F67"/>
    <mergeCell ref="E68:F68"/>
    <mergeCell ref="E69:F69"/>
    <mergeCell ref="E63:F63"/>
    <mergeCell ref="E64:F64"/>
    <mergeCell ref="H77:K77"/>
    <mergeCell ref="H78:K78"/>
    <mergeCell ref="H79:K79"/>
    <mergeCell ref="L75:M75"/>
    <mergeCell ref="L76:M76"/>
    <mergeCell ref="L77:M77"/>
    <mergeCell ref="L78:M78"/>
    <mergeCell ref="L79:M79"/>
    <mergeCell ref="B79:D79"/>
    <mergeCell ref="B78:D78"/>
    <mergeCell ref="B77:D77"/>
    <mergeCell ref="B76:D76"/>
    <mergeCell ref="B75:D75"/>
    <mergeCell ref="E75:F75"/>
    <mergeCell ref="E76:F76"/>
    <mergeCell ref="E77:F77"/>
    <mergeCell ref="E78:F78"/>
    <mergeCell ref="E79:F79"/>
    <mergeCell ref="H75:K75"/>
    <mergeCell ref="H76:K76"/>
    <mergeCell ref="G22:H22"/>
    <mergeCell ref="B19:D19"/>
    <mergeCell ref="E19:F19"/>
    <mergeCell ref="L71:M71"/>
    <mergeCell ref="L72:M72"/>
    <mergeCell ref="L73:M73"/>
    <mergeCell ref="L74:M74"/>
    <mergeCell ref="B74:D74"/>
    <mergeCell ref="E70:F70"/>
    <mergeCell ref="E71:F71"/>
    <mergeCell ref="H70:K70"/>
    <mergeCell ref="H71:K71"/>
    <mergeCell ref="H72:K72"/>
    <mergeCell ref="H73:K73"/>
    <mergeCell ref="H74:K74"/>
    <mergeCell ref="E72:F72"/>
    <mergeCell ref="E73:F73"/>
    <mergeCell ref="E74:F74"/>
    <mergeCell ref="L45:M45"/>
    <mergeCell ref="J43:K43"/>
    <mergeCell ref="J42:K42"/>
    <mergeCell ref="B69:D69"/>
    <mergeCell ref="B68:D68"/>
    <mergeCell ref="B67:D67"/>
    <mergeCell ref="E28:F28"/>
    <mergeCell ref="B29:D29"/>
    <mergeCell ref="G23:H23"/>
    <mergeCell ref="E23:F23"/>
    <mergeCell ref="B24:D24"/>
    <mergeCell ref="Q8:R8"/>
    <mergeCell ref="Q9:R9"/>
    <mergeCell ref="Q10:R10"/>
    <mergeCell ref="Q11:R11"/>
    <mergeCell ref="Q12:R12"/>
    <mergeCell ref="Q13:R13"/>
    <mergeCell ref="Q14:R14"/>
    <mergeCell ref="Q15:R15"/>
    <mergeCell ref="Q16:R16"/>
    <mergeCell ref="N19:P19"/>
    <mergeCell ref="B20:D20"/>
    <mergeCell ref="E20:F20"/>
    <mergeCell ref="G20:H20"/>
    <mergeCell ref="N20:P20"/>
    <mergeCell ref="E21:F21"/>
    <mergeCell ref="G21:H21"/>
    <mergeCell ref="N21:P21"/>
    <mergeCell ref="B22:D22"/>
    <mergeCell ref="E22:F22"/>
    <mergeCell ref="T8:U8"/>
    <mergeCell ref="T9:U9"/>
    <mergeCell ref="V8:AB8"/>
    <mergeCell ref="T10:U10"/>
    <mergeCell ref="T11:U11"/>
    <mergeCell ref="T12:U12"/>
    <mergeCell ref="T13:U13"/>
    <mergeCell ref="T14:U14"/>
    <mergeCell ref="T15:U15"/>
    <mergeCell ref="V9:AB9"/>
    <mergeCell ref="V10:AB10"/>
    <mergeCell ref="V11:AB11"/>
    <mergeCell ref="V12:AB12"/>
    <mergeCell ref="V13:AB13"/>
    <mergeCell ref="V14:AB14"/>
    <mergeCell ref="V15:AB15"/>
    <mergeCell ref="T31:U31"/>
    <mergeCell ref="T32:U32"/>
    <mergeCell ref="T33:U33"/>
    <mergeCell ref="T36:U36"/>
    <mergeCell ref="T37:U37"/>
    <mergeCell ref="V16:AB16"/>
    <mergeCell ref="V17:AB17"/>
    <mergeCell ref="V18:AB18"/>
    <mergeCell ref="V19:AB19"/>
    <mergeCell ref="V20:AB20"/>
    <mergeCell ref="V21:AB21"/>
    <mergeCell ref="V22:AB22"/>
    <mergeCell ref="V23:AB23"/>
    <mergeCell ref="V24:AB24"/>
    <mergeCell ref="G14:H14"/>
    <mergeCell ref="B30:D30"/>
    <mergeCell ref="E30:F30"/>
    <mergeCell ref="G30:H30"/>
    <mergeCell ref="G15:H15"/>
    <mergeCell ref="V36:AB36"/>
    <mergeCell ref="V37:AB37"/>
    <mergeCell ref="T34:U34"/>
    <mergeCell ref="T35:U35"/>
    <mergeCell ref="V25:AB25"/>
    <mergeCell ref="V26:AB26"/>
    <mergeCell ref="V27:AB27"/>
    <mergeCell ref="V28:AB28"/>
    <mergeCell ref="V31:AB31"/>
    <mergeCell ref="V32:AB32"/>
    <mergeCell ref="V33:AB33"/>
    <mergeCell ref="V34:AB34"/>
    <mergeCell ref="V35:AB35"/>
    <mergeCell ref="V29:AB29"/>
    <mergeCell ref="V30:AB30"/>
    <mergeCell ref="T27:U27"/>
    <mergeCell ref="T28:U28"/>
    <mergeCell ref="T29:U29"/>
    <mergeCell ref="T30:U30"/>
    <mergeCell ref="H45:I45"/>
    <mergeCell ref="H46:I46"/>
    <mergeCell ref="H47:I47"/>
    <mergeCell ref="J53:K53"/>
    <mergeCell ref="J54:K54"/>
    <mergeCell ref="J55:K55"/>
    <mergeCell ref="B6:G6"/>
    <mergeCell ref="L56:M56"/>
    <mergeCell ref="L57:M57"/>
    <mergeCell ref="L41:M41"/>
    <mergeCell ref="L42:M42"/>
    <mergeCell ref="L43:M43"/>
    <mergeCell ref="L44:M44"/>
    <mergeCell ref="L47:M47"/>
    <mergeCell ref="L48:M48"/>
    <mergeCell ref="L49:M49"/>
    <mergeCell ref="L50:M50"/>
    <mergeCell ref="L51:M51"/>
    <mergeCell ref="L52:M52"/>
    <mergeCell ref="L53:M53"/>
    <mergeCell ref="L54:M54"/>
    <mergeCell ref="L55:M55"/>
    <mergeCell ref="E24:F24"/>
    <mergeCell ref="G24:H24"/>
    <mergeCell ref="J44:K44"/>
    <mergeCell ref="J45:K45"/>
    <mergeCell ref="J46:K46"/>
    <mergeCell ref="J47:K47"/>
    <mergeCell ref="J48:K48"/>
    <mergeCell ref="J49:K49"/>
    <mergeCell ref="J50:K50"/>
    <mergeCell ref="J51:K51"/>
    <mergeCell ref="J52:K52"/>
    <mergeCell ref="T53:Z53"/>
    <mergeCell ref="T54:Z54"/>
    <mergeCell ref="T55:Z55"/>
    <mergeCell ref="T56:Z56"/>
    <mergeCell ref="T57:Z57"/>
    <mergeCell ref="T58:Z58"/>
    <mergeCell ref="H56:I56"/>
    <mergeCell ref="H57:I57"/>
    <mergeCell ref="H58:I58"/>
    <mergeCell ref="L58:M58"/>
    <mergeCell ref="N54:P54"/>
    <mergeCell ref="N55:P55"/>
    <mergeCell ref="N56:P56"/>
    <mergeCell ref="N57:P57"/>
    <mergeCell ref="N58:P58"/>
    <mergeCell ref="Q54:R54"/>
    <mergeCell ref="Q55:R55"/>
    <mergeCell ref="Q56:R56"/>
    <mergeCell ref="Q57:R57"/>
    <mergeCell ref="Q58:R58"/>
    <mergeCell ref="B51:D51"/>
    <mergeCell ref="B52:D52"/>
    <mergeCell ref="B53:D53"/>
    <mergeCell ref="B54:D54"/>
    <mergeCell ref="B55:D55"/>
    <mergeCell ref="B56:D56"/>
    <mergeCell ref="E41:G41"/>
    <mergeCell ref="E42:G42"/>
    <mergeCell ref="B41:D41"/>
    <mergeCell ref="B42:D42"/>
    <mergeCell ref="B43:D43"/>
    <mergeCell ref="B44:D44"/>
    <mergeCell ref="B45:D45"/>
    <mergeCell ref="B46:D46"/>
    <mergeCell ref="B47:D47"/>
    <mergeCell ref="T50:Z50"/>
    <mergeCell ref="T51:Z51"/>
    <mergeCell ref="T52:Z52"/>
    <mergeCell ref="B57:D57"/>
    <mergeCell ref="B58:D58"/>
    <mergeCell ref="E43:G43"/>
    <mergeCell ref="E44:G44"/>
    <mergeCell ref="E45:G45"/>
    <mergeCell ref="E46:G46"/>
    <mergeCell ref="E47:G47"/>
    <mergeCell ref="E48:G48"/>
    <mergeCell ref="E49:G49"/>
    <mergeCell ref="E50:G50"/>
    <mergeCell ref="E51:G51"/>
    <mergeCell ref="E52:G52"/>
    <mergeCell ref="E53:G53"/>
    <mergeCell ref="E54:G54"/>
    <mergeCell ref="E55:G55"/>
    <mergeCell ref="E56:G56"/>
    <mergeCell ref="E57:G57"/>
    <mergeCell ref="E58:G58"/>
    <mergeCell ref="B48:D48"/>
    <mergeCell ref="B49:D49"/>
    <mergeCell ref="B50:D50"/>
    <mergeCell ref="T41:Z41"/>
    <mergeCell ref="T42:Z42"/>
    <mergeCell ref="T43:Z43"/>
    <mergeCell ref="T44:Z44"/>
    <mergeCell ref="T45:Z45"/>
    <mergeCell ref="T46:Z46"/>
    <mergeCell ref="T47:Z47"/>
    <mergeCell ref="T48:Z48"/>
    <mergeCell ref="T49:Z49"/>
    <mergeCell ref="L40:M40"/>
    <mergeCell ref="N41:P41"/>
    <mergeCell ref="N42:P42"/>
    <mergeCell ref="N43:P43"/>
    <mergeCell ref="N44:P44"/>
    <mergeCell ref="N45:P45"/>
    <mergeCell ref="N46:P46"/>
    <mergeCell ref="N47:P47"/>
    <mergeCell ref="N48:P48"/>
    <mergeCell ref="Q41:R41"/>
    <mergeCell ref="Q42:R42"/>
    <mergeCell ref="Q43:R43"/>
    <mergeCell ref="Q44:R44"/>
    <mergeCell ref="Q45:R45"/>
    <mergeCell ref="Q46:R46"/>
    <mergeCell ref="Q47:R47"/>
    <mergeCell ref="Q48:R48"/>
    <mergeCell ref="Q49:R49"/>
    <mergeCell ref="N49:P49"/>
    <mergeCell ref="N50:P50"/>
    <mergeCell ref="N51:P51"/>
    <mergeCell ref="N52:P52"/>
    <mergeCell ref="N53:P53"/>
    <mergeCell ref="Q50:R50"/>
    <mergeCell ref="Q51:R51"/>
    <mergeCell ref="Q52:R52"/>
    <mergeCell ref="Q53:R53"/>
  </mergeCells>
  <dataValidations count="3">
    <dataValidation type="list" allowBlank="1" showInputMessage="1" showErrorMessage="1" sqref="E44:E58">
      <formula1>"stationnement,travaux,usage spécifique"</formula1>
    </dataValidation>
    <dataValidation type="list" allowBlank="1" showInputMessage="1" showErrorMessage="1" sqref="G10:H37 Q10:R37">
      <formula1>"Légère,Lourde"</formula1>
    </dataValidation>
    <dataValidation type="list" allowBlank="1" showInputMessage="1" showErrorMessage="1" sqref="E43:G43 Q43:Q58">
      <formula1>"usage courant,usage spécifique"</formula1>
    </dataValidation>
  </dataValidations>
  <pageMargins left="0.25" right="0.25" top="0.75" bottom="0.75" header="0.3" footer="0.3"/>
  <pageSetup paperSize="9" scale="41" fitToHeight="0" orientation="landscape" r:id="rId1"/>
  <headerFooter>
    <oddHeader>&amp;L&amp;G</oddHeader>
  </headerFooter>
  <rowBreaks count="1" manualBreakCount="1">
    <brk id="5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CX107"/>
  <sheetViews>
    <sheetView showGridLines="0" view="pageBreakPreview" zoomScale="40" zoomScaleNormal="60" zoomScaleSheetLayoutView="40" zoomScalePageLayoutView="70" workbookViewId="0">
      <selection activeCell="B11" sqref="B11:O11"/>
    </sheetView>
  </sheetViews>
  <sheetFormatPr baseColWidth="10" defaultRowHeight="15" x14ac:dyDescent="0.25"/>
  <cols>
    <col min="1" max="1" width="7.85546875" customWidth="1"/>
    <col min="2" max="2" width="28.42578125" customWidth="1"/>
    <col min="3" max="5" width="13.28515625" customWidth="1"/>
    <col min="6" max="6" width="19.42578125" customWidth="1"/>
    <col min="7" max="8" width="13.28515625" customWidth="1"/>
    <col min="9" max="9" width="15.42578125" customWidth="1"/>
    <col min="10" max="14" width="13.28515625" customWidth="1"/>
  </cols>
  <sheetData>
    <row r="3" spans="2:102" s="56" customFormat="1" x14ac:dyDescent="0.25">
      <c r="B3" s="14"/>
      <c r="C3" s="229" t="s">
        <v>45</v>
      </c>
      <c r="D3" s="229"/>
      <c r="E3" s="229"/>
      <c r="F3" s="229"/>
      <c r="G3" s="229"/>
      <c r="H3" s="229"/>
      <c r="I3" s="229"/>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row>
    <row r="4" spans="2:102" s="56" customFormat="1" x14ac:dyDescent="0.25">
      <c r="B4" s="14"/>
      <c r="C4" s="650" t="s">
        <v>287</v>
      </c>
      <c r="D4" s="651"/>
      <c r="E4" s="651"/>
      <c r="F4" s="651"/>
      <c r="G4" s="651"/>
      <c r="H4" s="651"/>
      <c r="I4" s="651"/>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row>
    <row r="5" spans="2:102" s="4" customFormat="1" ht="15.75" thickBot="1" x14ac:dyDescent="0.3"/>
    <row r="6" spans="2:102" x14ac:dyDescent="0.25">
      <c r="B6" s="656" t="s">
        <v>80</v>
      </c>
      <c r="C6" s="657"/>
      <c r="D6" s="657"/>
      <c r="E6" s="657"/>
      <c r="F6" s="657"/>
      <c r="G6" s="658"/>
      <c r="H6" s="82"/>
    </row>
    <row r="7" spans="2:102" x14ac:dyDescent="0.25">
      <c r="B7" s="659" t="s">
        <v>232</v>
      </c>
      <c r="C7" s="660"/>
      <c r="D7" s="660"/>
      <c r="E7" s="660"/>
      <c r="F7" s="660"/>
      <c r="G7" s="661"/>
    </row>
    <row r="8" spans="2:102" ht="15.75" thickBot="1" x14ac:dyDescent="0.3">
      <c r="B8" s="662"/>
      <c r="C8" s="663"/>
      <c r="D8" s="663"/>
      <c r="E8" s="663"/>
      <c r="F8" s="663"/>
      <c r="G8" s="664"/>
    </row>
    <row r="10" spans="2:102" ht="15.75" thickBot="1" x14ac:dyDescent="0.3"/>
    <row r="11" spans="2:102" ht="317.25" customHeight="1" thickBot="1" x14ac:dyDescent="0.3">
      <c r="B11" s="490" t="s">
        <v>525</v>
      </c>
      <c r="C11" s="491"/>
      <c r="D11" s="491"/>
      <c r="E11" s="491"/>
      <c r="F11" s="491"/>
      <c r="G11" s="491"/>
      <c r="H11" s="491"/>
      <c r="I11" s="491"/>
      <c r="J11" s="491"/>
      <c r="K11" s="491"/>
      <c r="L11" s="491"/>
      <c r="M11" s="491"/>
      <c r="N11" s="491"/>
      <c r="O11" s="492"/>
    </row>
    <row r="12" spans="2:102" ht="15.75" thickBot="1" x14ac:dyDescent="0.3">
      <c r="O12" s="26"/>
    </row>
    <row r="13" spans="2:102" ht="33" customHeight="1" x14ac:dyDescent="0.25">
      <c r="B13" s="205" t="s">
        <v>53</v>
      </c>
      <c r="C13" s="206">
        <v>1</v>
      </c>
      <c r="D13" s="206">
        <v>2</v>
      </c>
      <c r="E13" s="206">
        <v>3</v>
      </c>
      <c r="F13" s="206">
        <v>4</v>
      </c>
      <c r="G13" s="206">
        <v>5</v>
      </c>
      <c r="H13" s="206">
        <v>6</v>
      </c>
      <c r="I13" s="206">
        <v>7</v>
      </c>
      <c r="J13" s="206">
        <v>8</v>
      </c>
      <c r="K13" s="206">
        <v>9</v>
      </c>
      <c r="L13" s="206">
        <v>10</v>
      </c>
      <c r="M13" s="206">
        <v>11</v>
      </c>
      <c r="N13" s="206">
        <v>12</v>
      </c>
      <c r="O13" s="206">
        <v>13</v>
      </c>
      <c r="P13" s="206">
        <v>14</v>
      </c>
      <c r="Q13" s="206">
        <v>15</v>
      </c>
      <c r="R13" s="206">
        <v>16</v>
      </c>
      <c r="S13" s="206">
        <v>17</v>
      </c>
      <c r="T13" s="206">
        <v>18</v>
      </c>
      <c r="U13" s="206">
        <v>19</v>
      </c>
      <c r="V13" s="206">
        <v>20</v>
      </c>
      <c r="W13" s="206">
        <v>21</v>
      </c>
      <c r="X13" s="206">
        <v>22</v>
      </c>
      <c r="Y13" s="206">
        <v>23</v>
      </c>
      <c r="Z13" s="206">
        <v>24</v>
      </c>
      <c r="AA13" s="206">
        <v>25</v>
      </c>
      <c r="AB13" s="206">
        <v>26</v>
      </c>
      <c r="AC13" s="206">
        <v>27</v>
      </c>
      <c r="AD13" s="206">
        <v>28</v>
      </c>
      <c r="AE13" s="206">
        <v>29</v>
      </c>
      <c r="AF13" s="206">
        <v>30</v>
      </c>
      <c r="AG13" s="206">
        <v>31</v>
      </c>
      <c r="AH13" s="206">
        <v>32</v>
      </c>
      <c r="AI13" s="206">
        <v>33</v>
      </c>
      <c r="AJ13" s="206">
        <v>34</v>
      </c>
      <c r="AK13" s="206">
        <v>35</v>
      </c>
      <c r="AL13" s="206">
        <v>36</v>
      </c>
      <c r="AM13" s="206">
        <v>37</v>
      </c>
      <c r="AN13" s="206">
        <v>38</v>
      </c>
      <c r="AO13" s="206">
        <v>39</v>
      </c>
      <c r="AP13" s="206">
        <v>40</v>
      </c>
      <c r="AQ13" s="206">
        <v>41</v>
      </c>
      <c r="AR13" s="206">
        <v>42</v>
      </c>
      <c r="AS13" s="206">
        <v>43</v>
      </c>
      <c r="AT13" s="206">
        <v>44</v>
      </c>
      <c r="AU13" s="206">
        <v>45</v>
      </c>
      <c r="AV13" s="206">
        <v>46</v>
      </c>
      <c r="AW13" s="206">
        <v>47</v>
      </c>
      <c r="AX13" s="206">
        <v>48</v>
      </c>
      <c r="AY13" s="206">
        <v>49</v>
      </c>
      <c r="AZ13" s="206">
        <v>50</v>
      </c>
      <c r="BA13" s="206">
        <v>51</v>
      </c>
      <c r="BB13" s="206">
        <v>52</v>
      </c>
      <c r="BC13" s="206">
        <v>53</v>
      </c>
      <c r="BD13" s="206">
        <v>54</v>
      </c>
      <c r="BE13" s="206">
        <v>55</v>
      </c>
      <c r="BF13" s="206">
        <v>56</v>
      </c>
      <c r="BG13" s="206">
        <v>57</v>
      </c>
      <c r="BH13" s="206">
        <v>58</v>
      </c>
      <c r="BI13" s="206">
        <v>59</v>
      </c>
      <c r="BJ13" s="206">
        <v>60</v>
      </c>
      <c r="BK13" s="206">
        <v>61</v>
      </c>
      <c r="BL13" s="206">
        <v>62</v>
      </c>
      <c r="BM13" s="206">
        <v>63</v>
      </c>
      <c r="BN13" s="206">
        <v>64</v>
      </c>
      <c r="BO13" s="206">
        <v>65</v>
      </c>
      <c r="BP13" s="206">
        <v>66</v>
      </c>
      <c r="BQ13" s="206">
        <v>67</v>
      </c>
      <c r="BR13" s="206">
        <v>68</v>
      </c>
      <c r="BS13" s="206">
        <v>69</v>
      </c>
      <c r="BT13" s="206">
        <v>70</v>
      </c>
      <c r="BU13" s="206">
        <v>71</v>
      </c>
      <c r="BV13" s="206">
        <v>72</v>
      </c>
      <c r="BW13" s="206">
        <v>73</v>
      </c>
      <c r="BX13" s="206">
        <v>74</v>
      </c>
      <c r="BY13" s="206">
        <v>75</v>
      </c>
      <c r="BZ13" s="206">
        <v>76</v>
      </c>
      <c r="CA13" s="206">
        <v>77</v>
      </c>
      <c r="CB13" s="206">
        <v>78</v>
      </c>
      <c r="CC13" s="206">
        <v>79</v>
      </c>
      <c r="CD13" s="206">
        <v>80</v>
      </c>
      <c r="CE13" s="206">
        <v>81</v>
      </c>
      <c r="CF13" s="206">
        <v>82</v>
      </c>
      <c r="CG13" s="206">
        <v>83</v>
      </c>
      <c r="CH13" s="206">
        <v>84</v>
      </c>
      <c r="CI13" s="206">
        <v>85</v>
      </c>
      <c r="CJ13" s="206">
        <v>86</v>
      </c>
      <c r="CK13" s="206">
        <v>87</v>
      </c>
      <c r="CL13" s="206">
        <v>88</v>
      </c>
      <c r="CM13" s="206">
        <v>89</v>
      </c>
      <c r="CN13" s="206">
        <v>90</v>
      </c>
      <c r="CO13" s="206">
        <v>91</v>
      </c>
      <c r="CP13" s="206">
        <v>92</v>
      </c>
      <c r="CQ13" s="206">
        <v>93</v>
      </c>
      <c r="CR13" s="206">
        <v>94</v>
      </c>
      <c r="CS13" s="206">
        <v>95</v>
      </c>
      <c r="CT13" s="206">
        <v>96</v>
      </c>
      <c r="CU13" s="206">
        <v>97</v>
      </c>
      <c r="CV13" s="206">
        <v>98</v>
      </c>
      <c r="CW13" s="206">
        <v>99</v>
      </c>
      <c r="CX13" s="206">
        <v>100</v>
      </c>
    </row>
    <row r="14" spans="2:102" x14ac:dyDescent="0.25">
      <c r="B14" s="207" t="s">
        <v>54</v>
      </c>
      <c r="C14" s="208" t="s">
        <v>292</v>
      </c>
      <c r="D14" s="208" t="s">
        <v>292</v>
      </c>
      <c r="E14" s="209"/>
      <c r="F14" s="209"/>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c r="AW14" s="195"/>
      <c r="AX14" s="195"/>
      <c r="AY14" s="195"/>
      <c r="AZ14" s="195"/>
      <c r="BA14" s="195"/>
      <c r="BB14" s="195"/>
      <c r="BC14" s="195"/>
      <c r="BD14" s="195"/>
      <c r="BE14" s="195"/>
      <c r="BF14" s="195"/>
      <c r="BG14" s="195"/>
      <c r="BH14" s="195"/>
      <c r="BI14" s="195"/>
      <c r="BJ14" s="195"/>
      <c r="BK14" s="195"/>
      <c r="BL14" s="195"/>
      <c r="BM14" s="195"/>
      <c r="BN14" s="195"/>
      <c r="BO14" s="195"/>
      <c r="BP14" s="195"/>
      <c r="BQ14" s="195"/>
      <c r="BR14" s="195"/>
      <c r="BS14" s="195"/>
      <c r="BT14" s="195"/>
      <c r="BU14" s="195"/>
      <c r="BV14" s="195"/>
      <c r="BW14" s="195"/>
      <c r="BX14" s="195"/>
      <c r="BY14" s="195"/>
      <c r="BZ14" s="195"/>
      <c r="CA14" s="195"/>
      <c r="CB14" s="195"/>
      <c r="CC14" s="195"/>
      <c r="CD14" s="195"/>
      <c r="CE14" s="195"/>
      <c r="CF14" s="195"/>
      <c r="CG14" s="195"/>
      <c r="CH14" s="195"/>
      <c r="CI14" s="195"/>
      <c r="CJ14" s="195"/>
      <c r="CK14" s="195"/>
      <c r="CL14" s="195"/>
      <c r="CM14" s="195"/>
      <c r="CN14" s="195"/>
      <c r="CO14" s="195"/>
      <c r="CP14" s="195"/>
      <c r="CQ14" s="195"/>
      <c r="CR14" s="195"/>
      <c r="CS14" s="195"/>
      <c r="CT14" s="195"/>
      <c r="CU14" s="195"/>
      <c r="CV14" s="195"/>
      <c r="CW14" s="195"/>
      <c r="CX14" s="195"/>
    </row>
    <row r="15" spans="2:102" x14ac:dyDescent="0.25">
      <c r="B15" s="207">
        <v>1</v>
      </c>
      <c r="C15" s="208" t="s">
        <v>293</v>
      </c>
      <c r="D15" s="208" t="s">
        <v>293</v>
      </c>
      <c r="E15" s="209"/>
      <c r="F15" s="209"/>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c r="AX15" s="195"/>
      <c r="AY15" s="195"/>
      <c r="AZ15" s="195"/>
      <c r="BA15" s="195"/>
      <c r="BB15" s="195"/>
      <c r="BC15" s="195"/>
      <c r="BD15" s="195"/>
      <c r="BE15" s="195"/>
      <c r="BF15" s="195"/>
      <c r="BG15" s="195"/>
      <c r="BH15" s="195"/>
      <c r="BI15" s="195"/>
      <c r="BJ15" s="195"/>
      <c r="BK15" s="195"/>
      <c r="BL15" s="195"/>
      <c r="BM15" s="195"/>
      <c r="BN15" s="195"/>
      <c r="BO15" s="195"/>
      <c r="BP15" s="195"/>
      <c r="BQ15" s="195"/>
      <c r="BR15" s="195"/>
      <c r="BS15" s="195"/>
      <c r="BT15" s="195"/>
      <c r="BU15" s="195"/>
      <c r="BV15" s="195"/>
      <c r="BW15" s="195"/>
      <c r="BX15" s="195"/>
      <c r="BY15" s="195"/>
      <c r="BZ15" s="195"/>
      <c r="CA15" s="195"/>
      <c r="CB15" s="195"/>
      <c r="CC15" s="195"/>
      <c r="CD15" s="195"/>
      <c r="CE15" s="195"/>
      <c r="CF15" s="195"/>
      <c r="CG15" s="195"/>
      <c r="CH15" s="195"/>
      <c r="CI15" s="195"/>
      <c r="CJ15" s="195"/>
      <c r="CK15" s="195"/>
      <c r="CL15" s="195"/>
      <c r="CM15" s="195"/>
      <c r="CN15" s="195"/>
      <c r="CO15" s="195"/>
      <c r="CP15" s="195"/>
      <c r="CQ15" s="195"/>
      <c r="CR15" s="195"/>
      <c r="CS15" s="195"/>
      <c r="CT15" s="195"/>
      <c r="CU15" s="195"/>
      <c r="CV15" s="195"/>
      <c r="CW15" s="195"/>
      <c r="CX15" s="195"/>
    </row>
    <row r="16" spans="2:102" x14ac:dyDescent="0.25">
      <c r="B16" s="207">
        <v>2</v>
      </c>
      <c r="C16" s="208" t="s">
        <v>294</v>
      </c>
      <c r="D16" s="208" t="s">
        <v>294</v>
      </c>
      <c r="E16" s="209"/>
      <c r="F16" s="209"/>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c r="AX16" s="195"/>
      <c r="AY16" s="195"/>
      <c r="AZ16" s="195"/>
      <c r="BA16" s="195"/>
      <c r="BB16" s="195"/>
      <c r="BC16" s="195"/>
      <c r="BD16" s="195"/>
      <c r="BE16" s="195"/>
      <c r="BF16" s="195"/>
      <c r="BG16" s="195"/>
      <c r="BH16" s="195"/>
      <c r="BI16" s="195"/>
      <c r="BJ16" s="195"/>
      <c r="BK16" s="195"/>
      <c r="BL16" s="195"/>
      <c r="BM16" s="195"/>
      <c r="BN16" s="195"/>
      <c r="BO16" s="195"/>
      <c r="BP16" s="195"/>
      <c r="BQ16" s="195"/>
      <c r="BR16" s="195"/>
      <c r="BS16" s="195"/>
      <c r="BT16" s="195"/>
      <c r="BU16" s="195"/>
      <c r="BV16" s="195"/>
      <c r="BW16" s="195"/>
      <c r="BX16" s="195"/>
      <c r="BY16" s="195"/>
      <c r="BZ16" s="195"/>
      <c r="CA16" s="195"/>
      <c r="CB16" s="195"/>
      <c r="CC16" s="195"/>
      <c r="CD16" s="195"/>
      <c r="CE16" s="195"/>
      <c r="CF16" s="195"/>
      <c r="CG16" s="195"/>
      <c r="CH16" s="195"/>
      <c r="CI16" s="195"/>
      <c r="CJ16" s="195"/>
      <c r="CK16" s="195"/>
      <c r="CL16" s="195"/>
      <c r="CM16" s="195"/>
      <c r="CN16" s="195"/>
      <c r="CO16" s="195"/>
      <c r="CP16" s="195"/>
      <c r="CQ16" s="195"/>
      <c r="CR16" s="195"/>
      <c r="CS16" s="195"/>
      <c r="CT16" s="195"/>
      <c r="CU16" s="195"/>
      <c r="CV16" s="195"/>
      <c r="CW16" s="195"/>
      <c r="CX16" s="195"/>
    </row>
    <row r="17" spans="2:102" x14ac:dyDescent="0.25">
      <c r="B17" s="207">
        <v>3</v>
      </c>
      <c r="C17" s="208" t="s">
        <v>295</v>
      </c>
      <c r="D17" s="208" t="s">
        <v>295</v>
      </c>
      <c r="E17" s="209"/>
      <c r="F17" s="209"/>
      <c r="G17" s="195"/>
      <c r="H17" s="195"/>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c r="AQ17" s="195"/>
      <c r="AR17" s="195"/>
      <c r="AS17" s="195"/>
      <c r="AT17" s="195"/>
      <c r="AU17" s="195"/>
      <c r="AV17" s="195"/>
      <c r="AW17" s="195"/>
      <c r="AX17" s="195"/>
      <c r="AY17" s="195"/>
      <c r="AZ17" s="195"/>
      <c r="BA17" s="195"/>
      <c r="BB17" s="195"/>
      <c r="BC17" s="195"/>
      <c r="BD17" s="195"/>
      <c r="BE17" s="195"/>
      <c r="BF17" s="195"/>
      <c r="BG17" s="195"/>
      <c r="BH17" s="195"/>
      <c r="BI17" s="195"/>
      <c r="BJ17" s="195"/>
      <c r="BK17" s="195"/>
      <c r="BL17" s="195"/>
      <c r="BM17" s="195"/>
      <c r="BN17" s="195"/>
      <c r="BO17" s="195"/>
      <c r="BP17" s="195"/>
      <c r="BQ17" s="195"/>
      <c r="BR17" s="195"/>
      <c r="BS17" s="195"/>
      <c r="BT17" s="195"/>
      <c r="BU17" s="195"/>
      <c r="BV17" s="195"/>
      <c r="BW17" s="195"/>
      <c r="BX17" s="195"/>
      <c r="BY17" s="195"/>
      <c r="BZ17" s="195"/>
      <c r="CA17" s="195"/>
      <c r="CB17" s="195"/>
      <c r="CC17" s="195"/>
      <c r="CD17" s="195"/>
      <c r="CE17" s="195"/>
      <c r="CF17" s="195"/>
      <c r="CG17" s="195"/>
      <c r="CH17" s="195"/>
      <c r="CI17" s="195"/>
      <c r="CJ17" s="195"/>
      <c r="CK17" s="195"/>
      <c r="CL17" s="195"/>
      <c r="CM17" s="195"/>
      <c r="CN17" s="195"/>
      <c r="CO17" s="195"/>
      <c r="CP17" s="195"/>
      <c r="CQ17" s="195"/>
      <c r="CR17" s="195"/>
      <c r="CS17" s="195"/>
      <c r="CT17" s="195"/>
      <c r="CU17" s="195"/>
      <c r="CV17" s="195"/>
      <c r="CW17" s="195"/>
      <c r="CX17" s="195"/>
    </row>
    <row r="18" spans="2:102" x14ac:dyDescent="0.25">
      <c r="B18" s="207">
        <v>4</v>
      </c>
      <c r="C18" s="208" t="s">
        <v>296</v>
      </c>
      <c r="D18" s="208" t="s">
        <v>296</v>
      </c>
      <c r="E18" s="209"/>
      <c r="F18" s="209"/>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c r="AS18" s="195"/>
      <c r="AT18" s="195"/>
      <c r="AU18" s="195"/>
      <c r="AV18" s="195"/>
      <c r="AW18" s="195"/>
      <c r="AX18" s="195"/>
      <c r="AY18" s="195"/>
      <c r="AZ18" s="195"/>
      <c r="BA18" s="195"/>
      <c r="BB18" s="195"/>
      <c r="BC18" s="195"/>
      <c r="BD18" s="195"/>
      <c r="BE18" s="195"/>
      <c r="BF18" s="195"/>
      <c r="BG18" s="195"/>
      <c r="BH18" s="195"/>
      <c r="BI18" s="195"/>
      <c r="BJ18" s="195"/>
      <c r="BK18" s="195"/>
      <c r="BL18" s="195"/>
      <c r="BM18" s="195"/>
      <c r="BN18" s="195"/>
      <c r="BO18" s="195"/>
      <c r="BP18" s="195"/>
      <c r="BQ18" s="195"/>
      <c r="BR18" s="195"/>
      <c r="BS18" s="195"/>
      <c r="BT18" s="195"/>
      <c r="BU18" s="195"/>
      <c r="BV18" s="195"/>
      <c r="BW18" s="195"/>
      <c r="BX18" s="195"/>
      <c r="BY18" s="195"/>
      <c r="BZ18" s="195"/>
      <c r="CA18" s="195"/>
      <c r="CB18" s="195"/>
      <c r="CC18" s="195"/>
      <c r="CD18" s="195"/>
      <c r="CE18" s="195"/>
      <c r="CF18" s="195"/>
      <c r="CG18" s="195"/>
      <c r="CH18" s="195"/>
      <c r="CI18" s="195"/>
      <c r="CJ18" s="195"/>
      <c r="CK18" s="195"/>
      <c r="CL18" s="195"/>
      <c r="CM18" s="195"/>
      <c r="CN18" s="195"/>
      <c r="CO18" s="195"/>
      <c r="CP18" s="195"/>
      <c r="CQ18" s="195"/>
      <c r="CR18" s="195"/>
      <c r="CS18" s="195"/>
      <c r="CT18" s="195"/>
      <c r="CU18" s="195"/>
      <c r="CV18" s="195"/>
      <c r="CW18" s="195"/>
      <c r="CX18" s="195"/>
    </row>
    <row r="19" spans="2:102" x14ac:dyDescent="0.25">
      <c r="B19" s="207">
        <v>5</v>
      </c>
      <c r="C19" s="208" t="s">
        <v>297</v>
      </c>
      <c r="D19" s="208" t="s">
        <v>297</v>
      </c>
      <c r="E19" s="209"/>
      <c r="F19" s="209"/>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c r="AV19" s="195"/>
      <c r="AW19" s="195"/>
      <c r="AX19" s="195"/>
      <c r="AY19" s="195"/>
      <c r="AZ19" s="195"/>
      <c r="BA19" s="195"/>
      <c r="BB19" s="195"/>
      <c r="BC19" s="195"/>
      <c r="BD19" s="195"/>
      <c r="BE19" s="195"/>
      <c r="BF19" s="195"/>
      <c r="BG19" s="195"/>
      <c r="BH19" s="195"/>
      <c r="BI19" s="195"/>
      <c r="BJ19" s="195"/>
      <c r="BK19" s="195"/>
      <c r="BL19" s="195"/>
      <c r="BM19" s="195"/>
      <c r="BN19" s="195"/>
      <c r="BO19" s="195"/>
      <c r="BP19" s="195"/>
      <c r="BQ19" s="195"/>
      <c r="BR19" s="195"/>
      <c r="BS19" s="195"/>
      <c r="BT19" s="195"/>
      <c r="BU19" s="195"/>
      <c r="BV19" s="195"/>
      <c r="BW19" s="195"/>
      <c r="BX19" s="195"/>
      <c r="BY19" s="195"/>
      <c r="BZ19" s="195"/>
      <c r="CA19" s="195"/>
      <c r="CB19" s="195"/>
      <c r="CC19" s="195"/>
      <c r="CD19" s="195"/>
      <c r="CE19" s="195"/>
      <c r="CF19" s="195"/>
      <c r="CG19" s="195"/>
      <c r="CH19" s="195"/>
      <c r="CI19" s="195"/>
      <c r="CJ19" s="195"/>
      <c r="CK19" s="195"/>
      <c r="CL19" s="195"/>
      <c r="CM19" s="195"/>
      <c r="CN19" s="195"/>
      <c r="CO19" s="195"/>
      <c r="CP19" s="195"/>
      <c r="CQ19" s="195"/>
      <c r="CR19" s="195"/>
      <c r="CS19" s="195"/>
      <c r="CT19" s="195"/>
      <c r="CU19" s="195"/>
      <c r="CV19" s="195"/>
      <c r="CW19" s="195"/>
      <c r="CX19" s="195"/>
    </row>
    <row r="20" spans="2:102" x14ac:dyDescent="0.25">
      <c r="B20" s="207">
        <v>6</v>
      </c>
      <c r="C20" s="208" t="s">
        <v>298</v>
      </c>
      <c r="D20" s="208" t="s">
        <v>298</v>
      </c>
      <c r="E20" s="209"/>
      <c r="F20" s="209"/>
      <c r="G20" s="195"/>
      <c r="H20" s="195"/>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5"/>
      <c r="AM20" s="195"/>
      <c r="AN20" s="195"/>
      <c r="AO20" s="195"/>
      <c r="AP20" s="195"/>
      <c r="AQ20" s="195"/>
      <c r="AR20" s="195"/>
      <c r="AS20" s="195"/>
      <c r="AT20" s="195"/>
      <c r="AU20" s="195"/>
      <c r="AV20" s="195"/>
      <c r="AW20" s="195"/>
      <c r="AX20" s="195"/>
      <c r="AY20" s="195"/>
      <c r="AZ20" s="195"/>
      <c r="BA20" s="195"/>
      <c r="BB20" s="195"/>
      <c r="BC20" s="195"/>
      <c r="BD20" s="195"/>
      <c r="BE20" s="195"/>
      <c r="BF20" s="195"/>
      <c r="BG20" s="195"/>
      <c r="BH20" s="195"/>
      <c r="BI20" s="195"/>
      <c r="BJ20" s="195"/>
      <c r="BK20" s="195"/>
      <c r="BL20" s="195"/>
      <c r="BM20" s="195"/>
      <c r="BN20" s="195"/>
      <c r="BO20" s="195"/>
      <c r="BP20" s="195"/>
      <c r="BQ20" s="195"/>
      <c r="BR20" s="195"/>
      <c r="BS20" s="195"/>
      <c r="BT20" s="195"/>
      <c r="BU20" s="195"/>
      <c r="BV20" s="195"/>
      <c r="BW20" s="195"/>
      <c r="BX20" s="195"/>
      <c r="BY20" s="195"/>
      <c r="BZ20" s="195"/>
      <c r="CA20" s="195"/>
      <c r="CB20" s="195"/>
      <c r="CC20" s="195"/>
      <c r="CD20" s="195"/>
      <c r="CE20" s="195"/>
      <c r="CF20" s="195"/>
      <c r="CG20" s="195"/>
      <c r="CH20" s="195"/>
      <c r="CI20" s="195"/>
      <c r="CJ20" s="195"/>
      <c r="CK20" s="195"/>
      <c r="CL20" s="195"/>
      <c r="CM20" s="195"/>
      <c r="CN20" s="195"/>
      <c r="CO20" s="195"/>
      <c r="CP20" s="195"/>
      <c r="CQ20" s="195"/>
      <c r="CR20" s="195"/>
      <c r="CS20" s="195"/>
      <c r="CT20" s="195"/>
      <c r="CU20" s="195"/>
      <c r="CV20" s="195"/>
      <c r="CW20" s="195"/>
      <c r="CX20" s="195"/>
    </row>
    <row r="21" spans="2:102" x14ac:dyDescent="0.25">
      <c r="B21" s="207">
        <v>7</v>
      </c>
      <c r="C21" s="208" t="s">
        <v>299</v>
      </c>
      <c r="D21" s="208" t="s">
        <v>299</v>
      </c>
      <c r="E21" s="209"/>
      <c r="F21" s="209"/>
      <c r="G21" s="195"/>
      <c r="H21" s="195"/>
      <c r="I21" s="195"/>
      <c r="J21" s="195"/>
      <c r="K21" s="195"/>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5"/>
      <c r="BA21" s="195"/>
      <c r="BB21" s="195"/>
      <c r="BC21" s="195"/>
      <c r="BD21" s="195"/>
      <c r="BE21" s="195"/>
      <c r="BF21" s="195"/>
      <c r="BG21" s="195"/>
      <c r="BH21" s="195"/>
      <c r="BI21" s="195"/>
      <c r="BJ21" s="195"/>
      <c r="BK21" s="195"/>
      <c r="BL21" s="195"/>
      <c r="BM21" s="195"/>
      <c r="BN21" s="195"/>
      <c r="BO21" s="195"/>
      <c r="BP21" s="195"/>
      <c r="BQ21" s="195"/>
      <c r="BR21" s="195"/>
      <c r="BS21" s="195"/>
      <c r="BT21" s="195"/>
      <c r="BU21" s="195"/>
      <c r="BV21" s="195"/>
      <c r="BW21" s="195"/>
      <c r="BX21" s="195"/>
      <c r="BY21" s="195"/>
      <c r="BZ21" s="195"/>
      <c r="CA21" s="195"/>
      <c r="CB21" s="195"/>
      <c r="CC21" s="195"/>
      <c r="CD21" s="195"/>
      <c r="CE21" s="195"/>
      <c r="CF21" s="195"/>
      <c r="CG21" s="195"/>
      <c r="CH21" s="195"/>
      <c r="CI21" s="195"/>
      <c r="CJ21" s="195"/>
      <c r="CK21" s="195"/>
      <c r="CL21" s="195"/>
      <c r="CM21" s="195"/>
      <c r="CN21" s="195"/>
      <c r="CO21" s="195"/>
      <c r="CP21" s="195"/>
      <c r="CQ21" s="195"/>
      <c r="CR21" s="195"/>
      <c r="CS21" s="195"/>
      <c r="CT21" s="195"/>
      <c r="CU21" s="195"/>
      <c r="CV21" s="195"/>
      <c r="CW21" s="195"/>
      <c r="CX21" s="195"/>
    </row>
    <row r="22" spans="2:102" x14ac:dyDescent="0.25">
      <c r="B22" s="207">
        <v>8</v>
      </c>
      <c r="C22" s="208" t="s">
        <v>300</v>
      </c>
      <c r="D22" s="208" t="s">
        <v>300</v>
      </c>
      <c r="E22" s="209"/>
      <c r="F22" s="209"/>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c r="AV22" s="195"/>
      <c r="AW22" s="195"/>
      <c r="AX22" s="195"/>
      <c r="AY22" s="195"/>
      <c r="AZ22" s="195"/>
      <c r="BA22" s="195"/>
      <c r="BB22" s="195"/>
      <c r="BC22" s="195"/>
      <c r="BD22" s="195"/>
      <c r="BE22" s="195"/>
      <c r="BF22" s="195"/>
      <c r="BG22" s="195"/>
      <c r="BH22" s="195"/>
      <c r="BI22" s="195"/>
      <c r="BJ22" s="195"/>
      <c r="BK22" s="195"/>
      <c r="BL22" s="195"/>
      <c r="BM22" s="195"/>
      <c r="BN22" s="195"/>
      <c r="BO22" s="195"/>
      <c r="BP22" s="195"/>
      <c r="BQ22" s="195"/>
      <c r="BR22" s="195"/>
      <c r="BS22" s="195"/>
      <c r="BT22" s="195"/>
      <c r="BU22" s="195"/>
      <c r="BV22" s="195"/>
      <c r="BW22" s="195"/>
      <c r="BX22" s="195"/>
      <c r="BY22" s="195"/>
      <c r="BZ22" s="195"/>
      <c r="CA22" s="195"/>
      <c r="CB22" s="195"/>
      <c r="CC22" s="195"/>
      <c r="CD22" s="195"/>
      <c r="CE22" s="195"/>
      <c r="CF22" s="195"/>
      <c r="CG22" s="195"/>
      <c r="CH22" s="195"/>
      <c r="CI22" s="195"/>
      <c r="CJ22" s="195"/>
      <c r="CK22" s="195"/>
      <c r="CL22" s="195"/>
      <c r="CM22" s="195"/>
      <c r="CN22" s="195"/>
      <c r="CO22" s="195"/>
      <c r="CP22" s="195"/>
      <c r="CQ22" s="195"/>
      <c r="CR22" s="195"/>
      <c r="CS22" s="195"/>
      <c r="CT22" s="195"/>
      <c r="CU22" s="195"/>
      <c r="CV22" s="195"/>
      <c r="CW22" s="195"/>
      <c r="CX22" s="195"/>
    </row>
    <row r="23" spans="2:102" x14ac:dyDescent="0.25">
      <c r="B23" s="207">
        <v>9</v>
      </c>
      <c r="C23" s="208" t="s">
        <v>301</v>
      </c>
      <c r="D23" s="208" t="s">
        <v>301</v>
      </c>
      <c r="E23" s="209"/>
      <c r="F23" s="209"/>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O23" s="195"/>
      <c r="AP23" s="195"/>
      <c r="AQ23" s="195"/>
      <c r="AR23" s="195"/>
      <c r="AS23" s="195"/>
      <c r="AT23" s="195"/>
      <c r="AU23" s="195"/>
      <c r="AV23" s="195"/>
      <c r="AW23" s="195"/>
      <c r="AX23" s="195"/>
      <c r="AY23" s="195"/>
      <c r="AZ23" s="195"/>
      <c r="BA23" s="195"/>
      <c r="BB23" s="195"/>
      <c r="BC23" s="195"/>
      <c r="BD23" s="195"/>
      <c r="BE23" s="195"/>
      <c r="BF23" s="195"/>
      <c r="BG23" s="195"/>
      <c r="BH23" s="195"/>
      <c r="BI23" s="195"/>
      <c r="BJ23" s="195"/>
      <c r="BK23" s="195"/>
      <c r="BL23" s="195"/>
      <c r="BM23" s="195"/>
      <c r="BN23" s="195"/>
      <c r="BO23" s="195"/>
      <c r="BP23" s="195"/>
      <c r="BQ23" s="195"/>
      <c r="BR23" s="195"/>
      <c r="BS23" s="195"/>
      <c r="BT23" s="195"/>
      <c r="BU23" s="195"/>
      <c r="BV23" s="195"/>
      <c r="BW23" s="195"/>
      <c r="BX23" s="195"/>
      <c r="BY23" s="195"/>
      <c r="BZ23" s="195"/>
      <c r="CA23" s="195"/>
      <c r="CB23" s="195"/>
      <c r="CC23" s="195"/>
      <c r="CD23" s="195"/>
      <c r="CE23" s="195"/>
      <c r="CF23" s="195"/>
      <c r="CG23" s="195"/>
      <c r="CH23" s="195"/>
      <c r="CI23" s="195"/>
      <c r="CJ23" s="195"/>
      <c r="CK23" s="195"/>
      <c r="CL23" s="195"/>
      <c r="CM23" s="195"/>
      <c r="CN23" s="195"/>
      <c r="CO23" s="195"/>
      <c r="CP23" s="195"/>
      <c r="CQ23" s="195"/>
      <c r="CR23" s="195"/>
      <c r="CS23" s="195"/>
      <c r="CT23" s="195"/>
      <c r="CU23" s="195"/>
      <c r="CV23" s="195"/>
      <c r="CW23" s="195"/>
      <c r="CX23" s="195"/>
    </row>
    <row r="24" spans="2:102" x14ac:dyDescent="0.25">
      <c r="B24" s="207">
        <v>10</v>
      </c>
      <c r="C24" s="208" t="s">
        <v>302</v>
      </c>
      <c r="D24" s="208" t="s">
        <v>302</v>
      </c>
      <c r="E24" s="209"/>
      <c r="F24" s="209"/>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c r="AL24" s="195"/>
      <c r="AM24" s="195"/>
      <c r="AN24" s="195"/>
      <c r="AO24" s="195"/>
      <c r="AP24" s="195"/>
      <c r="AQ24" s="195"/>
      <c r="AR24" s="195"/>
      <c r="AS24" s="195"/>
      <c r="AT24" s="195"/>
      <c r="AU24" s="195"/>
      <c r="AV24" s="195"/>
      <c r="AW24" s="195"/>
      <c r="AX24" s="195"/>
      <c r="AY24" s="195"/>
      <c r="AZ24" s="195"/>
      <c r="BA24" s="195"/>
      <c r="BB24" s="195"/>
      <c r="BC24" s="195"/>
      <c r="BD24" s="195"/>
      <c r="BE24" s="195"/>
      <c r="BF24" s="195"/>
      <c r="BG24" s="195"/>
      <c r="BH24" s="195"/>
      <c r="BI24" s="195"/>
      <c r="BJ24" s="195"/>
      <c r="BK24" s="195"/>
      <c r="BL24" s="195"/>
      <c r="BM24" s="195"/>
      <c r="BN24" s="195"/>
      <c r="BO24" s="195"/>
      <c r="BP24" s="195"/>
      <c r="BQ24" s="195"/>
      <c r="BR24" s="195"/>
      <c r="BS24" s="195"/>
      <c r="BT24" s="195"/>
      <c r="BU24" s="195"/>
      <c r="BV24" s="195"/>
      <c r="BW24" s="195"/>
      <c r="BX24" s="195"/>
      <c r="BY24" s="195"/>
      <c r="BZ24" s="195"/>
      <c r="CA24" s="195"/>
      <c r="CB24" s="195"/>
      <c r="CC24" s="195"/>
      <c r="CD24" s="195"/>
      <c r="CE24" s="195"/>
      <c r="CF24" s="195"/>
      <c r="CG24" s="195"/>
      <c r="CH24" s="195"/>
      <c r="CI24" s="195"/>
      <c r="CJ24" s="195"/>
      <c r="CK24" s="195"/>
      <c r="CL24" s="195"/>
      <c r="CM24" s="195"/>
      <c r="CN24" s="195"/>
      <c r="CO24" s="195"/>
      <c r="CP24" s="195"/>
      <c r="CQ24" s="195"/>
      <c r="CR24" s="195"/>
      <c r="CS24" s="195"/>
      <c r="CT24" s="195"/>
      <c r="CU24" s="195"/>
      <c r="CV24" s="195"/>
      <c r="CW24" s="195"/>
      <c r="CX24" s="195"/>
    </row>
    <row r="25" spans="2:102" x14ac:dyDescent="0.25">
      <c r="B25" s="207">
        <v>11</v>
      </c>
      <c r="C25" s="208" t="s">
        <v>303</v>
      </c>
      <c r="D25" s="208" t="s">
        <v>303</v>
      </c>
      <c r="E25" s="209"/>
      <c r="F25" s="209"/>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5"/>
      <c r="AL25" s="195"/>
      <c r="AM25" s="195"/>
      <c r="AN25" s="195"/>
      <c r="AO25" s="195"/>
      <c r="AP25" s="195"/>
      <c r="AQ25" s="195"/>
      <c r="AR25" s="195"/>
      <c r="AS25" s="195"/>
      <c r="AT25" s="195"/>
      <c r="AU25" s="195"/>
      <c r="AV25" s="195"/>
      <c r="AW25" s="195"/>
      <c r="AX25" s="195"/>
      <c r="AY25" s="195"/>
      <c r="AZ25" s="195"/>
      <c r="BA25" s="195"/>
      <c r="BB25" s="195"/>
      <c r="BC25" s="195"/>
      <c r="BD25" s="195"/>
      <c r="BE25" s="195"/>
      <c r="BF25" s="195"/>
      <c r="BG25" s="195"/>
      <c r="BH25" s="195"/>
      <c r="BI25" s="195"/>
      <c r="BJ25" s="195"/>
      <c r="BK25" s="195"/>
      <c r="BL25" s="195"/>
      <c r="BM25" s="195"/>
      <c r="BN25" s="195"/>
      <c r="BO25" s="195"/>
      <c r="BP25" s="195"/>
      <c r="BQ25" s="195"/>
      <c r="BR25" s="195"/>
      <c r="BS25" s="195"/>
      <c r="BT25" s="195"/>
      <c r="BU25" s="195"/>
      <c r="BV25" s="195"/>
      <c r="BW25" s="195"/>
      <c r="BX25" s="195"/>
      <c r="BY25" s="195"/>
      <c r="BZ25" s="195"/>
      <c r="CA25" s="195"/>
      <c r="CB25" s="195"/>
      <c r="CC25" s="195"/>
      <c r="CD25" s="195"/>
      <c r="CE25" s="195"/>
      <c r="CF25" s="195"/>
      <c r="CG25" s="195"/>
      <c r="CH25" s="195"/>
      <c r="CI25" s="195"/>
      <c r="CJ25" s="195"/>
      <c r="CK25" s="195"/>
      <c r="CL25" s="195"/>
      <c r="CM25" s="195"/>
      <c r="CN25" s="195"/>
      <c r="CO25" s="195"/>
      <c r="CP25" s="195"/>
      <c r="CQ25" s="195"/>
      <c r="CR25" s="195"/>
      <c r="CS25" s="195"/>
      <c r="CT25" s="195"/>
      <c r="CU25" s="195"/>
      <c r="CV25" s="195"/>
      <c r="CW25" s="195"/>
      <c r="CX25" s="195"/>
    </row>
    <row r="26" spans="2:102" x14ac:dyDescent="0.25">
      <c r="B26" s="207">
        <v>12</v>
      </c>
      <c r="C26" s="208" t="s">
        <v>304</v>
      </c>
      <c r="D26" s="208" t="s">
        <v>304</v>
      </c>
      <c r="E26" s="209"/>
      <c r="F26" s="209"/>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5"/>
      <c r="AM26" s="195"/>
      <c r="AN26" s="195"/>
      <c r="AO26" s="195"/>
      <c r="AP26" s="195"/>
      <c r="AQ26" s="195"/>
      <c r="AR26" s="195"/>
      <c r="AS26" s="195"/>
      <c r="AT26" s="195"/>
      <c r="AU26" s="195"/>
      <c r="AV26" s="195"/>
      <c r="AW26" s="195"/>
      <c r="AX26" s="195"/>
      <c r="AY26" s="195"/>
      <c r="AZ26" s="195"/>
      <c r="BA26" s="195"/>
      <c r="BB26" s="195"/>
      <c r="BC26" s="195"/>
      <c r="BD26" s="195"/>
      <c r="BE26" s="195"/>
      <c r="BF26" s="195"/>
      <c r="BG26" s="195"/>
      <c r="BH26" s="195"/>
      <c r="BI26" s="195"/>
      <c r="BJ26" s="195"/>
      <c r="BK26" s="195"/>
      <c r="BL26" s="195"/>
      <c r="BM26" s="195"/>
      <c r="BN26" s="195"/>
      <c r="BO26" s="195"/>
      <c r="BP26" s="195"/>
      <c r="BQ26" s="195"/>
      <c r="BR26" s="195"/>
      <c r="BS26" s="195"/>
      <c r="BT26" s="195"/>
      <c r="BU26" s="195"/>
      <c r="BV26" s="195"/>
      <c r="BW26" s="195"/>
      <c r="BX26" s="195"/>
      <c r="BY26" s="195"/>
      <c r="BZ26" s="195"/>
      <c r="CA26" s="195"/>
      <c r="CB26" s="195"/>
      <c r="CC26" s="195"/>
      <c r="CD26" s="195"/>
      <c r="CE26" s="195"/>
      <c r="CF26" s="195"/>
      <c r="CG26" s="195"/>
      <c r="CH26" s="195"/>
      <c r="CI26" s="195"/>
      <c r="CJ26" s="195"/>
      <c r="CK26" s="195"/>
      <c r="CL26" s="195"/>
      <c r="CM26" s="195"/>
      <c r="CN26" s="195"/>
      <c r="CO26" s="195"/>
      <c r="CP26" s="195"/>
      <c r="CQ26" s="195"/>
      <c r="CR26" s="195"/>
      <c r="CS26" s="195"/>
      <c r="CT26" s="195"/>
      <c r="CU26" s="195"/>
      <c r="CV26" s="195"/>
      <c r="CW26" s="195"/>
      <c r="CX26" s="195"/>
    </row>
    <row r="27" spans="2:102" x14ac:dyDescent="0.25">
      <c r="B27" s="207">
        <v>13</v>
      </c>
      <c r="C27" s="208" t="s">
        <v>305</v>
      </c>
      <c r="D27" s="208" t="s">
        <v>305</v>
      </c>
      <c r="E27" s="209"/>
      <c r="F27" s="209"/>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5"/>
      <c r="AM27" s="195"/>
      <c r="AN27" s="195"/>
      <c r="AO27" s="195"/>
      <c r="AP27" s="195"/>
      <c r="AQ27" s="195"/>
      <c r="AR27" s="195"/>
      <c r="AS27" s="195"/>
      <c r="AT27" s="195"/>
      <c r="AU27" s="195"/>
      <c r="AV27" s="195"/>
      <c r="AW27" s="195"/>
      <c r="AX27" s="195"/>
      <c r="AY27" s="195"/>
      <c r="AZ27" s="195"/>
      <c r="BA27" s="195"/>
      <c r="BB27" s="195"/>
      <c r="BC27" s="195"/>
      <c r="BD27" s="195"/>
      <c r="BE27" s="195"/>
      <c r="BF27" s="195"/>
      <c r="BG27" s="195"/>
      <c r="BH27" s="195"/>
      <c r="BI27" s="195"/>
      <c r="BJ27" s="195"/>
      <c r="BK27" s="195"/>
      <c r="BL27" s="195"/>
      <c r="BM27" s="195"/>
      <c r="BN27" s="195"/>
      <c r="BO27" s="195"/>
      <c r="BP27" s="195"/>
      <c r="BQ27" s="195"/>
      <c r="BR27" s="195"/>
      <c r="BS27" s="195"/>
      <c r="BT27" s="195"/>
      <c r="BU27" s="195"/>
      <c r="BV27" s="195"/>
      <c r="BW27" s="195"/>
      <c r="BX27" s="195"/>
      <c r="BY27" s="195"/>
      <c r="BZ27" s="195"/>
      <c r="CA27" s="195"/>
      <c r="CB27" s="195"/>
      <c r="CC27" s="195"/>
      <c r="CD27" s="195"/>
      <c r="CE27" s="195"/>
      <c r="CF27" s="195"/>
      <c r="CG27" s="195"/>
      <c r="CH27" s="195"/>
      <c r="CI27" s="195"/>
      <c r="CJ27" s="195"/>
      <c r="CK27" s="195"/>
      <c r="CL27" s="195"/>
      <c r="CM27" s="195"/>
      <c r="CN27" s="195"/>
      <c r="CO27" s="195"/>
      <c r="CP27" s="195"/>
      <c r="CQ27" s="195"/>
      <c r="CR27" s="195"/>
      <c r="CS27" s="195"/>
      <c r="CT27" s="195"/>
      <c r="CU27" s="195"/>
      <c r="CV27" s="195"/>
      <c r="CW27" s="195"/>
      <c r="CX27" s="195"/>
    </row>
    <row r="28" spans="2:102" x14ac:dyDescent="0.25">
      <c r="B28" s="207">
        <v>14</v>
      </c>
      <c r="C28" s="208" t="s">
        <v>306</v>
      </c>
      <c r="D28" s="208" t="s">
        <v>306</v>
      </c>
      <c r="E28" s="209"/>
      <c r="F28" s="209"/>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5"/>
      <c r="AL28" s="195"/>
      <c r="AM28" s="195"/>
      <c r="AN28" s="195"/>
      <c r="AO28" s="195"/>
      <c r="AP28" s="195"/>
      <c r="AQ28" s="195"/>
      <c r="AR28" s="195"/>
      <c r="AS28" s="195"/>
      <c r="AT28" s="195"/>
      <c r="AU28" s="195"/>
      <c r="AV28" s="195"/>
      <c r="AW28" s="195"/>
      <c r="AX28" s="195"/>
      <c r="AY28" s="195"/>
      <c r="AZ28" s="195"/>
      <c r="BA28" s="195"/>
      <c r="BB28" s="195"/>
      <c r="BC28" s="195"/>
      <c r="BD28" s="195"/>
      <c r="BE28" s="195"/>
      <c r="BF28" s="195"/>
      <c r="BG28" s="195"/>
      <c r="BH28" s="195"/>
      <c r="BI28" s="195"/>
      <c r="BJ28" s="195"/>
      <c r="BK28" s="195"/>
      <c r="BL28" s="195"/>
      <c r="BM28" s="195"/>
      <c r="BN28" s="195"/>
      <c r="BO28" s="195"/>
      <c r="BP28" s="195"/>
      <c r="BQ28" s="195"/>
      <c r="BR28" s="195"/>
      <c r="BS28" s="195"/>
      <c r="BT28" s="195"/>
      <c r="BU28" s="195"/>
      <c r="BV28" s="195"/>
      <c r="BW28" s="195"/>
      <c r="BX28" s="195"/>
      <c r="BY28" s="195"/>
      <c r="BZ28" s="195"/>
      <c r="CA28" s="195"/>
      <c r="CB28" s="195"/>
      <c r="CC28" s="195"/>
      <c r="CD28" s="195"/>
      <c r="CE28" s="195"/>
      <c r="CF28" s="195"/>
      <c r="CG28" s="195"/>
      <c r="CH28" s="195"/>
      <c r="CI28" s="195"/>
      <c r="CJ28" s="195"/>
      <c r="CK28" s="195"/>
      <c r="CL28" s="195"/>
      <c r="CM28" s="195"/>
      <c r="CN28" s="195"/>
      <c r="CO28" s="195"/>
      <c r="CP28" s="195"/>
      <c r="CQ28" s="195"/>
      <c r="CR28" s="195"/>
      <c r="CS28" s="195"/>
      <c r="CT28" s="195"/>
      <c r="CU28" s="195"/>
      <c r="CV28" s="195"/>
      <c r="CW28" s="195"/>
      <c r="CX28" s="195"/>
    </row>
    <row r="29" spans="2:102" x14ac:dyDescent="0.25">
      <c r="B29" s="207">
        <v>15</v>
      </c>
      <c r="C29" s="208" t="s">
        <v>307</v>
      </c>
      <c r="D29" s="208" t="s">
        <v>307</v>
      </c>
      <c r="E29" s="209"/>
      <c r="F29" s="209"/>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c r="AL29" s="195"/>
      <c r="AM29" s="195"/>
      <c r="AN29" s="195"/>
      <c r="AO29" s="195"/>
      <c r="AP29" s="195"/>
      <c r="AQ29" s="195"/>
      <c r="AR29" s="195"/>
      <c r="AS29" s="195"/>
      <c r="AT29" s="195"/>
      <c r="AU29" s="195"/>
      <c r="AV29" s="195"/>
      <c r="AW29" s="195"/>
      <c r="AX29" s="195"/>
      <c r="AY29" s="195"/>
      <c r="AZ29" s="195"/>
      <c r="BA29" s="195"/>
      <c r="BB29" s="195"/>
      <c r="BC29" s="195"/>
      <c r="BD29" s="195"/>
      <c r="BE29" s="195"/>
      <c r="BF29" s="195"/>
      <c r="BG29" s="195"/>
      <c r="BH29" s="195"/>
      <c r="BI29" s="195"/>
      <c r="BJ29" s="195"/>
      <c r="BK29" s="195"/>
      <c r="BL29" s="195"/>
      <c r="BM29" s="195"/>
      <c r="BN29" s="195"/>
      <c r="BO29" s="195"/>
      <c r="BP29" s="195"/>
      <c r="BQ29" s="195"/>
      <c r="BR29" s="195"/>
      <c r="BS29" s="195"/>
      <c r="BT29" s="195"/>
      <c r="BU29" s="195"/>
      <c r="BV29" s="195"/>
      <c r="BW29" s="195"/>
      <c r="BX29" s="195"/>
      <c r="BY29" s="195"/>
      <c r="BZ29" s="195"/>
      <c r="CA29" s="195"/>
      <c r="CB29" s="195"/>
      <c r="CC29" s="195"/>
      <c r="CD29" s="195"/>
      <c r="CE29" s="195"/>
      <c r="CF29" s="195"/>
      <c r="CG29" s="195"/>
      <c r="CH29" s="195"/>
      <c r="CI29" s="195"/>
      <c r="CJ29" s="195"/>
      <c r="CK29" s="195"/>
      <c r="CL29" s="195"/>
      <c r="CM29" s="195"/>
      <c r="CN29" s="195"/>
      <c r="CO29" s="195"/>
      <c r="CP29" s="195"/>
      <c r="CQ29" s="195"/>
      <c r="CR29" s="195"/>
      <c r="CS29" s="195"/>
      <c r="CT29" s="195"/>
      <c r="CU29" s="195"/>
      <c r="CV29" s="195"/>
      <c r="CW29" s="195"/>
      <c r="CX29" s="195"/>
    </row>
    <row r="30" spans="2:102" x14ac:dyDescent="0.25">
      <c r="B30" s="207">
        <v>16</v>
      </c>
      <c r="C30" s="208" t="s">
        <v>308</v>
      </c>
      <c r="D30" s="208" t="s">
        <v>308</v>
      </c>
      <c r="E30" s="209"/>
      <c r="F30" s="209"/>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5"/>
      <c r="AL30" s="195"/>
      <c r="AM30" s="195"/>
      <c r="AN30" s="195"/>
      <c r="AO30" s="195"/>
      <c r="AP30" s="195"/>
      <c r="AQ30" s="195"/>
      <c r="AR30" s="195"/>
      <c r="AS30" s="195"/>
      <c r="AT30" s="195"/>
      <c r="AU30" s="195"/>
      <c r="AV30" s="195"/>
      <c r="AW30" s="195"/>
      <c r="AX30" s="195"/>
      <c r="AY30" s="195"/>
      <c r="AZ30" s="195"/>
      <c r="BA30" s="195"/>
      <c r="BB30" s="195"/>
      <c r="BC30" s="195"/>
      <c r="BD30" s="195"/>
      <c r="BE30" s="195"/>
      <c r="BF30" s="195"/>
      <c r="BG30" s="195"/>
      <c r="BH30" s="195"/>
      <c r="BI30" s="195"/>
      <c r="BJ30" s="195"/>
      <c r="BK30" s="195"/>
      <c r="BL30" s="195"/>
      <c r="BM30" s="195"/>
      <c r="BN30" s="195"/>
      <c r="BO30" s="195"/>
      <c r="BP30" s="195"/>
      <c r="BQ30" s="195"/>
      <c r="BR30" s="195"/>
      <c r="BS30" s="195"/>
      <c r="BT30" s="195"/>
      <c r="BU30" s="195"/>
      <c r="BV30" s="195"/>
      <c r="BW30" s="195"/>
      <c r="BX30" s="195"/>
      <c r="BY30" s="195"/>
      <c r="BZ30" s="195"/>
      <c r="CA30" s="195"/>
      <c r="CB30" s="195"/>
      <c r="CC30" s="195"/>
      <c r="CD30" s="195"/>
      <c r="CE30" s="195"/>
      <c r="CF30" s="195"/>
      <c r="CG30" s="195"/>
      <c r="CH30" s="195"/>
      <c r="CI30" s="195"/>
      <c r="CJ30" s="195"/>
      <c r="CK30" s="195"/>
      <c r="CL30" s="195"/>
      <c r="CM30" s="195"/>
      <c r="CN30" s="195"/>
      <c r="CO30" s="195"/>
      <c r="CP30" s="195"/>
      <c r="CQ30" s="195"/>
      <c r="CR30" s="195"/>
      <c r="CS30" s="195"/>
      <c r="CT30" s="195"/>
      <c r="CU30" s="195"/>
      <c r="CV30" s="195"/>
      <c r="CW30" s="195"/>
      <c r="CX30" s="195"/>
    </row>
    <row r="31" spans="2:102" x14ac:dyDescent="0.25">
      <c r="B31" s="207">
        <v>17</v>
      </c>
      <c r="C31" s="208" t="s">
        <v>309</v>
      </c>
      <c r="D31" s="208" t="s">
        <v>309</v>
      </c>
      <c r="E31" s="209"/>
      <c r="F31" s="209"/>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5"/>
      <c r="AM31" s="195"/>
      <c r="AN31" s="195"/>
      <c r="AO31" s="195"/>
      <c r="AP31" s="195"/>
      <c r="AQ31" s="195"/>
      <c r="AR31" s="195"/>
      <c r="AS31" s="195"/>
      <c r="AT31" s="195"/>
      <c r="AU31" s="195"/>
      <c r="AV31" s="195"/>
      <c r="AW31" s="195"/>
      <c r="AX31" s="195"/>
      <c r="AY31" s="195"/>
      <c r="AZ31" s="195"/>
      <c r="BA31" s="195"/>
      <c r="BB31" s="195"/>
      <c r="BC31" s="195"/>
      <c r="BD31" s="195"/>
      <c r="BE31" s="195"/>
      <c r="BF31" s="195"/>
      <c r="BG31" s="195"/>
      <c r="BH31" s="195"/>
      <c r="BI31" s="195"/>
      <c r="BJ31" s="195"/>
      <c r="BK31" s="195"/>
      <c r="BL31" s="195"/>
      <c r="BM31" s="195"/>
      <c r="BN31" s="195"/>
      <c r="BO31" s="195"/>
      <c r="BP31" s="195"/>
      <c r="BQ31" s="195"/>
      <c r="BR31" s="195"/>
      <c r="BS31" s="195"/>
      <c r="BT31" s="195"/>
      <c r="BU31" s="195"/>
      <c r="BV31" s="195"/>
      <c r="BW31" s="195"/>
      <c r="BX31" s="195"/>
      <c r="BY31" s="195"/>
      <c r="BZ31" s="195"/>
      <c r="CA31" s="195"/>
      <c r="CB31" s="195"/>
      <c r="CC31" s="195"/>
      <c r="CD31" s="195"/>
      <c r="CE31" s="195"/>
      <c r="CF31" s="195"/>
      <c r="CG31" s="195"/>
      <c r="CH31" s="195"/>
      <c r="CI31" s="195"/>
      <c r="CJ31" s="195"/>
      <c r="CK31" s="195"/>
      <c r="CL31" s="195"/>
      <c r="CM31" s="195"/>
      <c r="CN31" s="195"/>
      <c r="CO31" s="195"/>
      <c r="CP31" s="195"/>
      <c r="CQ31" s="195"/>
      <c r="CR31" s="195"/>
      <c r="CS31" s="195"/>
      <c r="CT31" s="195"/>
      <c r="CU31" s="195"/>
      <c r="CV31" s="195"/>
      <c r="CW31" s="195"/>
      <c r="CX31" s="195"/>
    </row>
    <row r="32" spans="2:102" x14ac:dyDescent="0.25">
      <c r="B32" s="207">
        <v>18</v>
      </c>
      <c r="C32" s="208" t="s">
        <v>310</v>
      </c>
      <c r="D32" s="208" t="s">
        <v>310</v>
      </c>
      <c r="E32" s="209"/>
      <c r="F32" s="209"/>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195"/>
      <c r="AS32" s="195"/>
      <c r="AT32" s="195"/>
      <c r="AU32" s="195"/>
      <c r="AV32" s="195"/>
      <c r="AW32" s="195"/>
      <c r="AX32" s="195"/>
      <c r="AY32" s="195"/>
      <c r="AZ32" s="195"/>
      <c r="BA32" s="195"/>
      <c r="BB32" s="195"/>
      <c r="BC32" s="195"/>
      <c r="BD32" s="195"/>
      <c r="BE32" s="195"/>
      <c r="BF32" s="195"/>
      <c r="BG32" s="195"/>
      <c r="BH32" s="195"/>
      <c r="BI32" s="195"/>
      <c r="BJ32" s="195"/>
      <c r="BK32" s="195"/>
      <c r="BL32" s="195"/>
      <c r="BM32" s="195"/>
      <c r="BN32" s="195"/>
      <c r="BO32" s="195"/>
      <c r="BP32" s="195"/>
      <c r="BQ32" s="195"/>
      <c r="BR32" s="195"/>
      <c r="BS32" s="195"/>
      <c r="BT32" s="195"/>
      <c r="BU32" s="195"/>
      <c r="BV32" s="195"/>
      <c r="BW32" s="195"/>
      <c r="BX32" s="195"/>
      <c r="BY32" s="195"/>
      <c r="BZ32" s="195"/>
      <c r="CA32" s="195"/>
      <c r="CB32" s="195"/>
      <c r="CC32" s="195"/>
      <c r="CD32" s="195"/>
      <c r="CE32" s="195"/>
      <c r="CF32" s="195"/>
      <c r="CG32" s="195"/>
      <c r="CH32" s="195"/>
      <c r="CI32" s="195"/>
      <c r="CJ32" s="195"/>
      <c r="CK32" s="195"/>
      <c r="CL32" s="195"/>
      <c r="CM32" s="195"/>
      <c r="CN32" s="195"/>
      <c r="CO32" s="195"/>
      <c r="CP32" s="195"/>
      <c r="CQ32" s="195"/>
      <c r="CR32" s="195"/>
      <c r="CS32" s="195"/>
      <c r="CT32" s="195"/>
      <c r="CU32" s="195"/>
      <c r="CV32" s="195"/>
      <c r="CW32" s="195"/>
      <c r="CX32" s="195"/>
    </row>
    <row r="33" spans="1:102" x14ac:dyDescent="0.25">
      <c r="B33" s="207">
        <v>19</v>
      </c>
      <c r="C33" s="208" t="s">
        <v>311</v>
      </c>
      <c r="D33" s="208" t="s">
        <v>311</v>
      </c>
      <c r="E33" s="209"/>
      <c r="F33" s="209"/>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c r="AV33" s="195"/>
      <c r="AW33" s="195"/>
      <c r="AX33" s="195"/>
      <c r="AY33" s="195"/>
      <c r="AZ33" s="195"/>
      <c r="BA33" s="195"/>
      <c r="BB33" s="195"/>
      <c r="BC33" s="195"/>
      <c r="BD33" s="195"/>
      <c r="BE33" s="195"/>
      <c r="BF33" s="195"/>
      <c r="BG33" s="195"/>
      <c r="BH33" s="195"/>
      <c r="BI33" s="195"/>
      <c r="BJ33" s="195"/>
      <c r="BK33" s="195"/>
      <c r="BL33" s="195"/>
      <c r="BM33" s="195"/>
      <c r="BN33" s="195"/>
      <c r="BO33" s="195"/>
      <c r="BP33" s="195"/>
      <c r="BQ33" s="195"/>
      <c r="BR33" s="195"/>
      <c r="BS33" s="195"/>
      <c r="BT33" s="195"/>
      <c r="BU33" s="195"/>
      <c r="BV33" s="195"/>
      <c r="BW33" s="195"/>
      <c r="BX33" s="195"/>
      <c r="BY33" s="195"/>
      <c r="BZ33" s="195"/>
      <c r="CA33" s="195"/>
      <c r="CB33" s="195"/>
      <c r="CC33" s="195"/>
      <c r="CD33" s="195"/>
      <c r="CE33" s="195"/>
      <c r="CF33" s="195"/>
      <c r="CG33" s="195"/>
      <c r="CH33" s="195"/>
      <c r="CI33" s="195"/>
      <c r="CJ33" s="195"/>
      <c r="CK33" s="195"/>
      <c r="CL33" s="195"/>
      <c r="CM33" s="195"/>
      <c r="CN33" s="195"/>
      <c r="CO33" s="195"/>
      <c r="CP33" s="195"/>
      <c r="CQ33" s="195"/>
      <c r="CR33" s="195"/>
      <c r="CS33" s="195"/>
      <c r="CT33" s="195"/>
      <c r="CU33" s="195"/>
      <c r="CV33" s="195"/>
      <c r="CW33" s="195"/>
      <c r="CX33" s="195"/>
    </row>
    <row r="34" spans="1:102" x14ac:dyDescent="0.25">
      <c r="B34" s="207">
        <v>20</v>
      </c>
      <c r="C34" s="208" t="s">
        <v>312</v>
      </c>
      <c r="D34" s="208" t="s">
        <v>312</v>
      </c>
      <c r="E34" s="209"/>
      <c r="F34" s="209"/>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5"/>
      <c r="AL34" s="195"/>
      <c r="AM34" s="195"/>
      <c r="AN34" s="195"/>
      <c r="AO34" s="195"/>
      <c r="AP34" s="195"/>
      <c r="AQ34" s="195"/>
      <c r="AR34" s="195"/>
      <c r="AS34" s="195"/>
      <c r="AT34" s="195"/>
      <c r="AU34" s="195"/>
      <c r="AV34" s="195"/>
      <c r="AW34" s="195"/>
      <c r="AX34" s="195"/>
      <c r="AY34" s="195"/>
      <c r="AZ34" s="195"/>
      <c r="BA34" s="195"/>
      <c r="BB34" s="195"/>
      <c r="BC34" s="195"/>
      <c r="BD34" s="195"/>
      <c r="BE34" s="195"/>
      <c r="BF34" s="195"/>
      <c r="BG34" s="195"/>
      <c r="BH34" s="195"/>
      <c r="BI34" s="195"/>
      <c r="BJ34" s="195"/>
      <c r="BK34" s="195"/>
      <c r="BL34" s="195"/>
      <c r="BM34" s="195"/>
      <c r="BN34" s="195"/>
      <c r="BO34" s="195"/>
      <c r="BP34" s="195"/>
      <c r="BQ34" s="195"/>
      <c r="BR34" s="195"/>
      <c r="BS34" s="195"/>
      <c r="BT34" s="195"/>
      <c r="BU34" s="195"/>
      <c r="BV34" s="195"/>
      <c r="BW34" s="195"/>
      <c r="BX34" s="195"/>
      <c r="BY34" s="195"/>
      <c r="BZ34" s="195"/>
      <c r="CA34" s="195"/>
      <c r="CB34" s="195"/>
      <c r="CC34" s="195"/>
      <c r="CD34" s="195"/>
      <c r="CE34" s="195"/>
      <c r="CF34" s="195"/>
      <c r="CG34" s="195"/>
      <c r="CH34" s="195"/>
      <c r="CI34" s="195"/>
      <c r="CJ34" s="195"/>
      <c r="CK34" s="195"/>
      <c r="CL34" s="195"/>
      <c r="CM34" s="195"/>
      <c r="CN34" s="195"/>
      <c r="CO34" s="195"/>
      <c r="CP34" s="195"/>
      <c r="CQ34" s="195"/>
      <c r="CR34" s="195"/>
      <c r="CS34" s="195"/>
      <c r="CT34" s="195"/>
      <c r="CU34" s="195"/>
      <c r="CV34" s="195"/>
      <c r="CW34" s="195"/>
      <c r="CX34" s="195"/>
    </row>
    <row r="35" spans="1:102" x14ac:dyDescent="0.25">
      <c r="B35" s="207">
        <v>21</v>
      </c>
      <c r="C35" s="208" t="s">
        <v>378</v>
      </c>
      <c r="D35" s="208" t="s">
        <v>378</v>
      </c>
      <c r="E35" s="210"/>
      <c r="F35" s="210"/>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c r="BI35" s="211"/>
      <c r="BJ35" s="211"/>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row>
    <row r="36" spans="1:102" x14ac:dyDescent="0.25">
      <c r="B36" s="207">
        <v>22</v>
      </c>
      <c r="C36" s="208" t="s">
        <v>379</v>
      </c>
      <c r="D36" s="208" t="s">
        <v>379</v>
      </c>
      <c r="E36" s="210"/>
      <c r="F36" s="210"/>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c r="BI36" s="211"/>
      <c r="BJ36" s="211"/>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row>
    <row r="37" spans="1:102" x14ac:dyDescent="0.25">
      <c r="B37" s="207">
        <v>23</v>
      </c>
      <c r="C37" s="208" t="s">
        <v>380</v>
      </c>
      <c r="D37" s="208" t="s">
        <v>380</v>
      </c>
      <c r="E37" s="210"/>
      <c r="F37" s="210"/>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211"/>
      <c r="AL37" s="211"/>
      <c r="AM37" s="211"/>
      <c r="AN37" s="211"/>
      <c r="AO37" s="211"/>
      <c r="AP37" s="211"/>
      <c r="AQ37" s="211"/>
      <c r="AR37" s="211"/>
      <c r="AS37" s="211"/>
      <c r="AT37" s="211"/>
      <c r="AU37" s="211"/>
      <c r="AV37" s="211"/>
      <c r="AW37" s="211"/>
      <c r="AX37" s="211"/>
      <c r="AY37" s="211"/>
      <c r="AZ37" s="211"/>
      <c r="BA37" s="211"/>
      <c r="BB37" s="211"/>
      <c r="BC37" s="211"/>
      <c r="BD37" s="211"/>
      <c r="BE37" s="211"/>
      <c r="BF37" s="211"/>
      <c r="BG37" s="211"/>
      <c r="BH37" s="211"/>
      <c r="BI37" s="211"/>
      <c r="BJ37" s="211"/>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row>
    <row r="38" spans="1:102" x14ac:dyDescent="0.25">
      <c r="B38" s="207">
        <v>24</v>
      </c>
      <c r="C38" s="208" t="s">
        <v>381</v>
      </c>
      <c r="D38" s="208" t="s">
        <v>381</v>
      </c>
      <c r="E38" s="210"/>
      <c r="F38" s="210"/>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211"/>
      <c r="AL38" s="211"/>
      <c r="AM38" s="211"/>
      <c r="AN38" s="211"/>
      <c r="AO38" s="211"/>
      <c r="AP38" s="211"/>
      <c r="AQ38" s="211"/>
      <c r="AR38" s="211"/>
      <c r="AS38" s="211"/>
      <c r="AT38" s="211"/>
      <c r="AU38" s="211"/>
      <c r="AV38" s="211"/>
      <c r="AW38" s="211"/>
      <c r="AX38" s="211"/>
      <c r="AY38" s="211"/>
      <c r="AZ38" s="211"/>
      <c r="BA38" s="211"/>
      <c r="BB38" s="211"/>
      <c r="BC38" s="211"/>
      <c r="BD38" s="211"/>
      <c r="BE38" s="211"/>
      <c r="BF38" s="211"/>
      <c r="BG38" s="211"/>
      <c r="BH38" s="211"/>
      <c r="BI38" s="211"/>
      <c r="BJ38" s="211"/>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row>
    <row r="39" spans="1:102" x14ac:dyDescent="0.25">
      <c r="B39" s="207">
        <v>25</v>
      </c>
      <c r="C39" s="208" t="s">
        <v>382</v>
      </c>
      <c r="D39" s="208" t="s">
        <v>382</v>
      </c>
      <c r="E39" s="210"/>
      <c r="F39" s="210"/>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211"/>
      <c r="AL39" s="211"/>
      <c r="AM39" s="211"/>
      <c r="AN39" s="211"/>
      <c r="AO39" s="211"/>
      <c r="AP39" s="211"/>
      <c r="AQ39" s="211"/>
      <c r="AR39" s="211"/>
      <c r="AS39" s="211"/>
      <c r="AT39" s="211"/>
      <c r="AU39" s="211"/>
      <c r="AV39" s="211"/>
      <c r="AW39" s="211"/>
      <c r="AX39" s="211"/>
      <c r="AY39" s="211"/>
      <c r="AZ39" s="211"/>
      <c r="BA39" s="211"/>
      <c r="BB39" s="211"/>
      <c r="BC39" s="211"/>
      <c r="BD39" s="211"/>
      <c r="BE39" s="211"/>
      <c r="BF39" s="211"/>
      <c r="BG39" s="211"/>
      <c r="BH39" s="211"/>
      <c r="BI39" s="211"/>
      <c r="BJ39" s="211"/>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row>
    <row r="40" spans="1:102" x14ac:dyDescent="0.25">
      <c r="B40" s="207">
        <v>26</v>
      </c>
      <c r="C40" s="208" t="s">
        <v>383</v>
      </c>
      <c r="D40" s="208" t="s">
        <v>383</v>
      </c>
      <c r="E40" s="210"/>
      <c r="F40" s="210"/>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11"/>
      <c r="AL40" s="211"/>
      <c r="AM40" s="211"/>
      <c r="AN40" s="211"/>
      <c r="AO40" s="211"/>
      <c r="AP40" s="211"/>
      <c r="AQ40" s="211"/>
      <c r="AR40" s="211"/>
      <c r="AS40" s="211"/>
      <c r="AT40" s="211"/>
      <c r="AU40" s="211"/>
      <c r="AV40" s="211"/>
      <c r="AW40" s="211"/>
      <c r="AX40" s="211"/>
      <c r="AY40" s="211"/>
      <c r="AZ40" s="211"/>
      <c r="BA40" s="211"/>
      <c r="BB40" s="211"/>
      <c r="BC40" s="211"/>
      <c r="BD40" s="211"/>
      <c r="BE40" s="211"/>
      <c r="BF40" s="211"/>
      <c r="BG40" s="211"/>
      <c r="BH40" s="211"/>
      <c r="BI40" s="211"/>
      <c r="BJ40" s="211"/>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row>
    <row r="41" spans="1:102" x14ac:dyDescent="0.25">
      <c r="B41" s="207">
        <v>27</v>
      </c>
      <c r="C41" s="208" t="s">
        <v>384</v>
      </c>
      <c r="D41" s="208" t="s">
        <v>384</v>
      </c>
      <c r="E41" s="210"/>
      <c r="F41" s="210"/>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11"/>
      <c r="AL41" s="211"/>
      <c r="AM41" s="211"/>
      <c r="AN41" s="211"/>
      <c r="AO41" s="211"/>
      <c r="AP41" s="211"/>
      <c r="AQ41" s="211"/>
      <c r="AR41" s="211"/>
      <c r="AS41" s="211"/>
      <c r="AT41" s="211"/>
      <c r="AU41" s="211"/>
      <c r="AV41" s="211"/>
      <c r="AW41" s="211"/>
      <c r="AX41" s="211"/>
      <c r="AY41" s="211"/>
      <c r="AZ41" s="211"/>
      <c r="BA41" s="211"/>
      <c r="BB41" s="211"/>
      <c r="BC41" s="211"/>
      <c r="BD41" s="211"/>
      <c r="BE41" s="211"/>
      <c r="BF41" s="211"/>
      <c r="BG41" s="211"/>
      <c r="BH41" s="211"/>
      <c r="BI41" s="211"/>
      <c r="BJ41" s="211"/>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row>
    <row r="42" spans="1:102" x14ac:dyDescent="0.25">
      <c r="B42" s="207">
        <v>28</v>
      </c>
      <c r="C42" s="208" t="s">
        <v>385</v>
      </c>
      <c r="D42" s="208" t="s">
        <v>385</v>
      </c>
      <c r="E42" s="210"/>
      <c r="F42" s="210"/>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c r="AK42" s="211"/>
      <c r="AL42" s="211"/>
      <c r="AM42" s="211"/>
      <c r="AN42" s="211"/>
      <c r="AO42" s="211"/>
      <c r="AP42" s="211"/>
      <c r="AQ42" s="211"/>
      <c r="AR42" s="211"/>
      <c r="AS42" s="211"/>
      <c r="AT42" s="211"/>
      <c r="AU42" s="211"/>
      <c r="AV42" s="211"/>
      <c r="AW42" s="211"/>
      <c r="AX42" s="211"/>
      <c r="AY42" s="211"/>
      <c r="AZ42" s="211"/>
      <c r="BA42" s="211"/>
      <c r="BB42" s="211"/>
      <c r="BC42" s="211"/>
      <c r="BD42" s="211"/>
      <c r="BE42" s="211"/>
      <c r="BF42" s="211"/>
      <c r="BG42" s="211"/>
      <c r="BH42" s="211"/>
      <c r="BI42" s="211"/>
      <c r="BJ42" s="211"/>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row>
    <row r="43" spans="1:102" x14ac:dyDescent="0.25">
      <c r="B43" s="207">
        <v>29</v>
      </c>
      <c r="C43" s="208" t="s">
        <v>386</v>
      </c>
      <c r="D43" s="208" t="s">
        <v>386</v>
      </c>
      <c r="E43" s="210"/>
      <c r="F43" s="210"/>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211"/>
      <c r="AN43" s="211"/>
      <c r="AO43" s="211"/>
      <c r="AP43" s="211"/>
      <c r="AQ43" s="211"/>
      <c r="AR43" s="211"/>
      <c r="AS43" s="211"/>
      <c r="AT43" s="211"/>
      <c r="AU43" s="211"/>
      <c r="AV43" s="211"/>
      <c r="AW43" s="211"/>
      <c r="AX43" s="211"/>
      <c r="AY43" s="211"/>
      <c r="AZ43" s="211"/>
      <c r="BA43" s="211"/>
      <c r="BB43" s="211"/>
      <c r="BC43" s="211"/>
      <c r="BD43" s="211"/>
      <c r="BE43" s="211"/>
      <c r="BF43" s="211"/>
      <c r="BG43" s="211"/>
      <c r="BH43" s="211"/>
      <c r="BI43" s="211"/>
      <c r="BJ43" s="211"/>
      <c r="BK43" s="211"/>
      <c r="BL43" s="211"/>
      <c r="BM43" s="211"/>
      <c r="BN43" s="211"/>
      <c r="BO43" s="211"/>
      <c r="BP43" s="211"/>
      <c r="BQ43" s="211"/>
      <c r="BR43" s="211"/>
      <c r="BS43" s="211"/>
      <c r="BT43" s="211"/>
      <c r="BU43" s="211"/>
      <c r="BV43" s="211"/>
      <c r="BW43" s="211"/>
      <c r="BX43" s="211"/>
      <c r="BY43" s="211"/>
      <c r="BZ43" s="211"/>
      <c r="CA43" s="211"/>
      <c r="CB43" s="211"/>
      <c r="CC43" s="211"/>
      <c r="CD43" s="211"/>
      <c r="CE43" s="211"/>
      <c r="CF43" s="211"/>
      <c r="CG43" s="211"/>
      <c r="CH43" s="211"/>
      <c r="CI43" s="211"/>
      <c r="CJ43" s="211"/>
      <c r="CK43" s="211"/>
      <c r="CL43" s="211"/>
      <c r="CM43" s="211"/>
      <c r="CN43" s="211"/>
      <c r="CO43" s="211"/>
      <c r="CP43" s="211"/>
      <c r="CQ43" s="211"/>
      <c r="CR43" s="211"/>
      <c r="CS43" s="211"/>
      <c r="CT43" s="211"/>
      <c r="CU43" s="211"/>
      <c r="CV43" s="211"/>
      <c r="CW43" s="211"/>
      <c r="CX43" s="211"/>
    </row>
    <row r="44" spans="1:102" x14ac:dyDescent="0.25">
      <c r="B44" s="207">
        <v>30</v>
      </c>
      <c r="C44" s="208" t="s">
        <v>387</v>
      </c>
      <c r="D44" s="208" t="s">
        <v>387</v>
      </c>
      <c r="E44" s="210"/>
      <c r="F44" s="210"/>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211"/>
      <c r="AM44" s="211"/>
      <c r="AN44" s="211"/>
      <c r="AO44" s="211"/>
      <c r="AP44" s="211"/>
      <c r="AQ44" s="211"/>
      <c r="AR44" s="211"/>
      <c r="AS44" s="211"/>
      <c r="AT44" s="211"/>
      <c r="AU44" s="211"/>
      <c r="AV44" s="211"/>
      <c r="AW44" s="211"/>
      <c r="AX44" s="211"/>
      <c r="AY44" s="211"/>
      <c r="AZ44" s="211"/>
      <c r="BA44" s="211"/>
      <c r="BB44" s="211"/>
      <c r="BC44" s="211"/>
      <c r="BD44" s="211"/>
      <c r="BE44" s="211"/>
      <c r="BF44" s="211"/>
      <c r="BG44" s="211"/>
      <c r="BH44" s="211"/>
      <c r="BI44" s="211"/>
      <c r="BJ44" s="211"/>
      <c r="BK44" s="211"/>
      <c r="BL44" s="211"/>
      <c r="BM44" s="211"/>
      <c r="BN44" s="211"/>
      <c r="BO44" s="211"/>
      <c r="BP44" s="211"/>
      <c r="BQ44" s="211"/>
      <c r="BR44" s="211"/>
      <c r="BS44" s="211"/>
      <c r="BT44" s="211"/>
      <c r="BU44" s="211"/>
      <c r="BV44" s="211"/>
      <c r="BW44" s="211"/>
      <c r="BX44" s="211"/>
      <c r="BY44" s="211"/>
      <c r="BZ44" s="211"/>
      <c r="CA44" s="211"/>
      <c r="CB44" s="211"/>
      <c r="CC44" s="211"/>
      <c r="CD44" s="211"/>
      <c r="CE44" s="211"/>
      <c r="CF44" s="211"/>
      <c r="CG44" s="211"/>
      <c r="CH44" s="211"/>
      <c r="CI44" s="211"/>
      <c r="CJ44" s="211"/>
      <c r="CK44" s="211"/>
      <c r="CL44" s="211"/>
      <c r="CM44" s="211"/>
      <c r="CN44" s="211"/>
      <c r="CO44" s="211"/>
      <c r="CP44" s="211"/>
      <c r="CQ44" s="211"/>
      <c r="CR44" s="211"/>
      <c r="CS44" s="211"/>
      <c r="CT44" s="211"/>
      <c r="CU44" s="211"/>
      <c r="CV44" s="211"/>
      <c r="CW44" s="211"/>
      <c r="CX44" s="211"/>
    </row>
    <row r="45" spans="1:102" ht="15.75" thickBot="1" x14ac:dyDescent="0.3">
      <c r="B45" s="212" t="s">
        <v>55</v>
      </c>
      <c r="C45" s="213" t="s">
        <v>55</v>
      </c>
      <c r="D45" s="214" t="s">
        <v>55</v>
      </c>
      <c r="E45" s="214" t="s">
        <v>55</v>
      </c>
      <c r="F45" s="214" t="s">
        <v>55</v>
      </c>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8"/>
      <c r="AL45" s="198"/>
      <c r="AM45" s="198"/>
      <c r="AN45" s="198"/>
      <c r="AO45" s="198"/>
      <c r="AP45" s="198"/>
      <c r="AQ45" s="198"/>
      <c r="AR45" s="198"/>
      <c r="AS45" s="198"/>
      <c r="AT45" s="198"/>
      <c r="AU45" s="198"/>
      <c r="AV45" s="198"/>
      <c r="AW45" s="198"/>
      <c r="AX45" s="198"/>
      <c r="AY45" s="198"/>
      <c r="AZ45" s="198"/>
      <c r="BA45" s="198"/>
      <c r="BB45" s="198"/>
      <c r="BC45" s="198"/>
      <c r="BD45" s="198"/>
      <c r="BE45" s="198"/>
      <c r="BF45" s="198"/>
      <c r="BG45" s="198"/>
      <c r="BH45" s="198"/>
      <c r="BI45" s="198"/>
      <c r="BJ45" s="198"/>
      <c r="BK45" s="198"/>
      <c r="BL45" s="198"/>
      <c r="BM45" s="198"/>
      <c r="BN45" s="198"/>
      <c r="BO45" s="198"/>
      <c r="BP45" s="198"/>
      <c r="BQ45" s="198"/>
      <c r="BR45" s="198"/>
      <c r="BS45" s="198"/>
      <c r="BT45" s="198"/>
      <c r="BU45" s="198"/>
      <c r="BV45" s="198"/>
      <c r="BW45" s="198"/>
      <c r="BX45" s="198"/>
      <c r="BY45" s="198"/>
      <c r="BZ45" s="198"/>
      <c r="CA45" s="198"/>
      <c r="CB45" s="198"/>
      <c r="CC45" s="198"/>
      <c r="CD45" s="198"/>
      <c r="CE45" s="198"/>
      <c r="CF45" s="198"/>
      <c r="CG45" s="198"/>
      <c r="CH45" s="198"/>
      <c r="CI45" s="198"/>
      <c r="CJ45" s="198"/>
      <c r="CK45" s="198"/>
      <c r="CL45" s="198"/>
      <c r="CM45" s="198"/>
      <c r="CN45" s="198"/>
      <c r="CO45" s="198"/>
      <c r="CP45" s="198"/>
      <c r="CQ45" s="198"/>
      <c r="CR45" s="198"/>
      <c r="CS45" s="198"/>
      <c r="CT45" s="198"/>
      <c r="CU45" s="198"/>
      <c r="CV45" s="198"/>
      <c r="CW45" s="198"/>
      <c r="CX45" s="198"/>
    </row>
    <row r="46" spans="1:102" ht="15.75" thickBot="1" x14ac:dyDescent="0.3">
      <c r="A46" s="4"/>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c r="BO46" s="82"/>
      <c r="BP46" s="82"/>
      <c r="BQ46" s="82"/>
      <c r="BR46" s="82"/>
      <c r="BS46" s="82"/>
      <c r="BT46" s="82"/>
      <c r="BU46" s="82"/>
      <c r="BV46" s="82"/>
      <c r="BW46" s="82"/>
      <c r="BX46" s="82"/>
      <c r="BY46" s="82"/>
      <c r="BZ46" s="82"/>
      <c r="CA46" s="82"/>
      <c r="CB46" s="82"/>
      <c r="CC46" s="82"/>
      <c r="CD46" s="82"/>
      <c r="CE46" s="82"/>
      <c r="CF46" s="82"/>
      <c r="CG46" s="82"/>
      <c r="CH46" s="82"/>
      <c r="CI46" s="82"/>
      <c r="CJ46" s="82"/>
      <c r="CK46" s="82"/>
      <c r="CL46" s="82"/>
      <c r="CM46" s="82"/>
      <c r="CN46" s="82"/>
      <c r="CO46" s="82"/>
      <c r="CP46" s="82"/>
      <c r="CQ46" s="82"/>
      <c r="CR46" s="82"/>
      <c r="CS46" s="82"/>
      <c r="CT46" s="82"/>
      <c r="CU46" s="82"/>
      <c r="CV46" s="82"/>
      <c r="CW46" s="82"/>
      <c r="CX46" s="82"/>
    </row>
    <row r="47" spans="1:102" ht="15.75" thickBot="1" x14ac:dyDescent="0.3">
      <c r="A47" s="4"/>
      <c r="B47" s="216" t="s">
        <v>59</v>
      </c>
      <c r="C47" s="217">
        <v>1</v>
      </c>
      <c r="D47" s="218">
        <v>2</v>
      </c>
      <c r="E47" s="218">
        <v>3</v>
      </c>
      <c r="F47" s="218">
        <v>4</v>
      </c>
      <c r="G47" s="218">
        <v>5</v>
      </c>
      <c r="H47" s="218">
        <v>6</v>
      </c>
      <c r="I47" s="218">
        <v>7</v>
      </c>
      <c r="J47" s="218">
        <v>8</v>
      </c>
      <c r="K47" s="218">
        <v>9</v>
      </c>
      <c r="L47" s="218">
        <v>10</v>
      </c>
      <c r="M47" s="218">
        <v>11</v>
      </c>
      <c r="N47" s="218">
        <v>12</v>
      </c>
      <c r="O47" s="218">
        <v>13</v>
      </c>
      <c r="P47" s="218">
        <v>14</v>
      </c>
      <c r="Q47" s="218">
        <v>15</v>
      </c>
      <c r="R47" s="218">
        <v>16</v>
      </c>
      <c r="S47" s="218">
        <v>17</v>
      </c>
      <c r="T47" s="218">
        <v>18</v>
      </c>
      <c r="U47" s="218">
        <v>19</v>
      </c>
      <c r="V47" s="218">
        <v>20</v>
      </c>
      <c r="W47" s="218">
        <v>21</v>
      </c>
      <c r="X47" s="218">
        <v>22</v>
      </c>
      <c r="Y47" s="218">
        <v>23</v>
      </c>
      <c r="Z47" s="218">
        <v>24</v>
      </c>
      <c r="AA47" s="218">
        <v>25</v>
      </c>
      <c r="AB47" s="218">
        <v>26</v>
      </c>
      <c r="AC47" s="218">
        <v>27</v>
      </c>
      <c r="AD47" s="218">
        <v>28</v>
      </c>
      <c r="AE47" s="218">
        <v>29</v>
      </c>
      <c r="AF47" s="218">
        <v>30</v>
      </c>
      <c r="AG47" s="218">
        <v>31</v>
      </c>
      <c r="AH47" s="218">
        <v>32</v>
      </c>
      <c r="AI47" s="218">
        <v>33</v>
      </c>
      <c r="AJ47" s="218">
        <v>34</v>
      </c>
      <c r="AK47" s="218">
        <v>35</v>
      </c>
      <c r="AL47" s="218">
        <v>36</v>
      </c>
      <c r="AM47" s="218">
        <v>37</v>
      </c>
      <c r="AN47" s="218">
        <v>38</v>
      </c>
      <c r="AO47" s="218">
        <v>39</v>
      </c>
      <c r="AP47" s="218">
        <v>40</v>
      </c>
      <c r="AQ47" s="218">
        <v>41</v>
      </c>
      <c r="AR47" s="218">
        <v>42</v>
      </c>
      <c r="AS47" s="218">
        <v>43</v>
      </c>
      <c r="AT47" s="218">
        <v>44</v>
      </c>
      <c r="AU47" s="218">
        <v>45</v>
      </c>
      <c r="AV47" s="218">
        <v>46</v>
      </c>
      <c r="AW47" s="218">
        <v>47</v>
      </c>
      <c r="AX47" s="218">
        <v>48</v>
      </c>
      <c r="AY47" s="218">
        <v>49</v>
      </c>
      <c r="AZ47" s="218">
        <v>50</v>
      </c>
      <c r="BA47" s="218">
        <v>51</v>
      </c>
      <c r="BB47" s="218">
        <v>52</v>
      </c>
      <c r="BC47" s="218">
        <v>53</v>
      </c>
      <c r="BD47" s="218">
        <v>54</v>
      </c>
      <c r="BE47" s="218">
        <v>55</v>
      </c>
      <c r="BF47" s="218">
        <v>56</v>
      </c>
      <c r="BG47" s="218">
        <v>57</v>
      </c>
      <c r="BH47" s="218">
        <v>58</v>
      </c>
      <c r="BI47" s="218">
        <v>59</v>
      </c>
      <c r="BJ47" s="218">
        <v>60</v>
      </c>
      <c r="BK47" s="218">
        <v>61</v>
      </c>
      <c r="BL47" s="218">
        <v>62</v>
      </c>
      <c r="BM47" s="218">
        <v>63</v>
      </c>
      <c r="BN47" s="218">
        <v>64</v>
      </c>
      <c r="BO47" s="218">
        <v>65</v>
      </c>
      <c r="BP47" s="218">
        <v>66</v>
      </c>
      <c r="BQ47" s="218">
        <v>67</v>
      </c>
      <c r="BR47" s="218">
        <v>68</v>
      </c>
      <c r="BS47" s="218">
        <v>69</v>
      </c>
      <c r="BT47" s="218">
        <v>70</v>
      </c>
      <c r="BU47" s="218">
        <v>71</v>
      </c>
      <c r="BV47" s="218">
        <v>72</v>
      </c>
      <c r="BW47" s="218">
        <v>73</v>
      </c>
      <c r="BX47" s="218">
        <v>74</v>
      </c>
      <c r="BY47" s="218">
        <v>75</v>
      </c>
      <c r="BZ47" s="218">
        <v>76</v>
      </c>
      <c r="CA47" s="218">
        <v>77</v>
      </c>
      <c r="CB47" s="218">
        <v>78</v>
      </c>
      <c r="CC47" s="218">
        <v>79</v>
      </c>
      <c r="CD47" s="218">
        <v>80</v>
      </c>
      <c r="CE47" s="218">
        <v>81</v>
      </c>
      <c r="CF47" s="218">
        <v>82</v>
      </c>
      <c r="CG47" s="218">
        <v>83</v>
      </c>
      <c r="CH47" s="218">
        <v>84</v>
      </c>
      <c r="CI47" s="218">
        <v>85</v>
      </c>
      <c r="CJ47" s="218">
        <v>86</v>
      </c>
      <c r="CK47" s="218">
        <v>87</v>
      </c>
      <c r="CL47" s="218">
        <v>88</v>
      </c>
      <c r="CM47" s="218">
        <v>89</v>
      </c>
      <c r="CN47" s="218">
        <v>90</v>
      </c>
      <c r="CO47" s="218">
        <v>91</v>
      </c>
      <c r="CP47" s="218">
        <v>92</v>
      </c>
      <c r="CQ47" s="218">
        <v>93</v>
      </c>
      <c r="CR47" s="218">
        <v>94</v>
      </c>
      <c r="CS47" s="218">
        <v>95</v>
      </c>
      <c r="CT47" s="218">
        <v>96</v>
      </c>
      <c r="CU47" s="218">
        <v>97</v>
      </c>
      <c r="CV47" s="218">
        <v>98</v>
      </c>
      <c r="CW47" s="218">
        <v>99</v>
      </c>
      <c r="CX47" s="218">
        <v>100</v>
      </c>
    </row>
    <row r="48" spans="1:102" ht="30" customHeight="1" x14ac:dyDescent="0.25">
      <c r="A48" s="4"/>
      <c r="B48" s="219" t="s">
        <v>288</v>
      </c>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c r="AU48" s="220"/>
      <c r="AV48" s="220"/>
      <c r="AW48" s="220"/>
      <c r="AX48" s="220"/>
      <c r="AY48" s="220"/>
      <c r="AZ48" s="220"/>
      <c r="BA48" s="220"/>
      <c r="BB48" s="220"/>
      <c r="BC48" s="220"/>
      <c r="BD48" s="220"/>
      <c r="BE48" s="220"/>
      <c r="BF48" s="220"/>
      <c r="BG48" s="220"/>
      <c r="BH48" s="220"/>
      <c r="BI48" s="220"/>
      <c r="BJ48" s="220"/>
      <c r="BK48" s="220"/>
      <c r="BL48" s="220"/>
      <c r="BM48" s="220"/>
      <c r="BN48" s="220"/>
      <c r="BO48" s="220"/>
      <c r="BP48" s="220"/>
      <c r="BQ48" s="220"/>
      <c r="BR48" s="220"/>
      <c r="BS48" s="220"/>
      <c r="BT48" s="220"/>
      <c r="BU48" s="220"/>
      <c r="BV48" s="220"/>
      <c r="BW48" s="220"/>
      <c r="BX48" s="220"/>
      <c r="BY48" s="220"/>
      <c r="BZ48" s="220"/>
      <c r="CA48" s="220"/>
      <c r="CB48" s="220"/>
      <c r="CC48" s="220"/>
      <c r="CD48" s="220"/>
      <c r="CE48" s="220"/>
      <c r="CF48" s="220"/>
      <c r="CG48" s="220"/>
      <c r="CH48" s="220"/>
      <c r="CI48" s="220"/>
      <c r="CJ48" s="220"/>
      <c r="CK48" s="220"/>
      <c r="CL48" s="220"/>
      <c r="CM48" s="220"/>
      <c r="CN48" s="220"/>
      <c r="CO48" s="220"/>
      <c r="CP48" s="220"/>
      <c r="CQ48" s="220"/>
      <c r="CR48" s="220"/>
      <c r="CS48" s="220"/>
      <c r="CT48" s="220"/>
      <c r="CU48" s="220"/>
      <c r="CV48" s="220"/>
      <c r="CW48" s="220"/>
      <c r="CX48" s="220"/>
    </row>
    <row r="49" spans="1:102" ht="62.25" customHeight="1" x14ac:dyDescent="0.25">
      <c r="A49" s="4"/>
      <c r="B49" s="219" t="s">
        <v>290</v>
      </c>
      <c r="C49" s="221"/>
      <c r="D49" s="22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72"/>
      <c r="AL49" s="172"/>
      <c r="AM49" s="172"/>
      <c r="AN49" s="172"/>
      <c r="AO49" s="172"/>
      <c r="AP49" s="172"/>
      <c r="AQ49" s="172"/>
      <c r="AR49" s="172"/>
      <c r="AS49" s="172"/>
      <c r="AT49" s="172"/>
      <c r="AU49" s="172"/>
      <c r="AV49" s="172"/>
      <c r="AW49" s="172"/>
      <c r="AX49" s="172"/>
      <c r="AY49" s="172"/>
      <c r="AZ49" s="172"/>
      <c r="BA49" s="172"/>
      <c r="BB49" s="172"/>
      <c r="BC49" s="172"/>
      <c r="BD49" s="172"/>
      <c r="BE49" s="172"/>
      <c r="BF49" s="172"/>
      <c r="BG49" s="172"/>
      <c r="BH49" s="172"/>
      <c r="BI49" s="172"/>
      <c r="BJ49" s="172"/>
      <c r="BK49" s="172"/>
      <c r="BL49" s="172"/>
      <c r="BM49" s="172"/>
      <c r="BN49" s="172"/>
      <c r="BO49" s="172"/>
      <c r="BP49" s="172"/>
      <c r="BQ49" s="172"/>
      <c r="BR49" s="172"/>
      <c r="BS49" s="172"/>
      <c r="BT49" s="172"/>
      <c r="BU49" s="172"/>
      <c r="BV49" s="172"/>
      <c r="BW49" s="172"/>
      <c r="BX49" s="172"/>
      <c r="BY49" s="172"/>
      <c r="BZ49" s="172"/>
      <c r="CA49" s="172"/>
      <c r="CB49" s="172"/>
      <c r="CC49" s="172"/>
      <c r="CD49" s="172"/>
      <c r="CE49" s="172"/>
      <c r="CF49" s="172"/>
      <c r="CG49" s="172"/>
      <c r="CH49" s="172"/>
      <c r="CI49" s="172"/>
      <c r="CJ49" s="172"/>
      <c r="CK49" s="172"/>
      <c r="CL49" s="172"/>
      <c r="CM49" s="172"/>
      <c r="CN49" s="172"/>
      <c r="CO49" s="172"/>
      <c r="CP49" s="172"/>
      <c r="CQ49" s="172"/>
      <c r="CR49" s="172"/>
      <c r="CS49" s="172"/>
      <c r="CT49" s="172"/>
      <c r="CU49" s="172"/>
      <c r="CV49" s="172"/>
      <c r="CW49" s="172"/>
      <c r="CX49" s="172"/>
    </row>
    <row r="50" spans="1:102" ht="30" customHeight="1" x14ac:dyDescent="0.25">
      <c r="A50" s="2"/>
      <c r="B50" s="219" t="s">
        <v>175</v>
      </c>
      <c r="C50" s="223"/>
      <c r="D50" s="224"/>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5"/>
      <c r="AL50" s="195"/>
      <c r="AM50" s="195"/>
      <c r="AN50" s="195"/>
      <c r="AO50" s="195"/>
      <c r="AP50" s="195"/>
      <c r="AQ50" s="195"/>
      <c r="AR50" s="195"/>
      <c r="AS50" s="195"/>
      <c r="AT50" s="195"/>
      <c r="AU50" s="195"/>
      <c r="AV50" s="195"/>
      <c r="AW50" s="195"/>
      <c r="AX50" s="195"/>
      <c r="AY50" s="195"/>
      <c r="AZ50" s="195"/>
      <c r="BA50" s="195"/>
      <c r="BB50" s="195"/>
      <c r="BC50" s="195"/>
      <c r="BD50" s="195"/>
      <c r="BE50" s="195"/>
      <c r="BF50" s="195"/>
      <c r="BG50" s="195"/>
      <c r="BH50" s="195"/>
      <c r="BI50" s="195"/>
      <c r="BJ50" s="195"/>
      <c r="BK50" s="195"/>
      <c r="BL50" s="195"/>
      <c r="BM50" s="195"/>
      <c r="BN50" s="195"/>
      <c r="BO50" s="195"/>
      <c r="BP50" s="195"/>
      <c r="BQ50" s="195"/>
      <c r="BR50" s="195"/>
      <c r="BS50" s="195"/>
      <c r="BT50" s="195"/>
      <c r="BU50" s="195"/>
      <c r="BV50" s="195"/>
      <c r="BW50" s="195"/>
      <c r="BX50" s="195"/>
      <c r="BY50" s="195"/>
      <c r="BZ50" s="195"/>
      <c r="CA50" s="195"/>
      <c r="CB50" s="195"/>
      <c r="CC50" s="195"/>
      <c r="CD50" s="195"/>
      <c r="CE50" s="195"/>
      <c r="CF50" s="195"/>
      <c r="CG50" s="195"/>
      <c r="CH50" s="195"/>
      <c r="CI50" s="195"/>
      <c r="CJ50" s="195"/>
      <c r="CK50" s="195"/>
      <c r="CL50" s="195"/>
      <c r="CM50" s="195"/>
      <c r="CN50" s="195"/>
      <c r="CO50" s="195"/>
      <c r="CP50" s="195"/>
      <c r="CQ50" s="195"/>
      <c r="CR50" s="195"/>
      <c r="CS50" s="195"/>
      <c r="CT50" s="195"/>
      <c r="CU50" s="195"/>
      <c r="CV50" s="195"/>
      <c r="CW50" s="195"/>
      <c r="CX50" s="195"/>
    </row>
    <row r="51" spans="1:102" ht="30" customHeight="1" x14ac:dyDescent="0.25">
      <c r="A51" s="2"/>
      <c r="B51" s="219" t="s">
        <v>289</v>
      </c>
      <c r="C51" s="225"/>
      <c r="D51" s="172"/>
      <c r="E51" s="172"/>
      <c r="F51" s="172"/>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c r="AJ51" s="172"/>
      <c r="AK51" s="172"/>
      <c r="AL51" s="172"/>
      <c r="AM51" s="172"/>
      <c r="AN51" s="172"/>
      <c r="AO51" s="172"/>
      <c r="AP51" s="172"/>
      <c r="AQ51" s="172"/>
      <c r="AR51" s="172"/>
      <c r="AS51" s="172"/>
      <c r="AT51" s="172"/>
      <c r="AU51" s="172"/>
      <c r="AV51" s="172"/>
      <c r="AW51" s="172"/>
      <c r="AX51" s="172"/>
      <c r="AY51" s="172"/>
      <c r="AZ51" s="172"/>
      <c r="BA51" s="172"/>
      <c r="BB51" s="172"/>
      <c r="BC51" s="172"/>
      <c r="BD51" s="172"/>
      <c r="BE51" s="172"/>
      <c r="BF51" s="172"/>
      <c r="BG51" s="172"/>
      <c r="BH51" s="172"/>
      <c r="BI51" s="172"/>
      <c r="BJ51" s="172"/>
      <c r="BK51" s="172"/>
      <c r="BL51" s="172"/>
      <c r="BM51" s="172"/>
      <c r="BN51" s="172"/>
      <c r="BO51" s="172"/>
      <c r="BP51" s="172"/>
      <c r="BQ51" s="172"/>
      <c r="BR51" s="172"/>
      <c r="BS51" s="172"/>
      <c r="BT51" s="172"/>
      <c r="BU51" s="172"/>
      <c r="BV51" s="172"/>
      <c r="BW51" s="172"/>
      <c r="BX51" s="172"/>
      <c r="BY51" s="172"/>
      <c r="BZ51" s="172"/>
      <c r="CA51" s="172"/>
      <c r="CB51" s="172"/>
      <c r="CC51" s="172"/>
      <c r="CD51" s="172"/>
      <c r="CE51" s="172"/>
      <c r="CF51" s="172"/>
      <c r="CG51" s="172"/>
      <c r="CH51" s="172"/>
      <c r="CI51" s="172"/>
      <c r="CJ51" s="172"/>
      <c r="CK51" s="172"/>
      <c r="CL51" s="172"/>
      <c r="CM51" s="172"/>
      <c r="CN51" s="172"/>
      <c r="CO51" s="172"/>
      <c r="CP51" s="172"/>
      <c r="CQ51" s="172"/>
      <c r="CR51" s="172"/>
      <c r="CS51" s="172"/>
      <c r="CT51" s="172"/>
      <c r="CU51" s="172"/>
      <c r="CV51" s="172"/>
      <c r="CW51" s="172"/>
      <c r="CX51" s="172"/>
    </row>
    <row r="52" spans="1:102" ht="30" customHeight="1" x14ac:dyDescent="0.25">
      <c r="A52" s="2"/>
      <c r="B52" s="219" t="s">
        <v>68</v>
      </c>
      <c r="C52" s="225"/>
      <c r="D52" s="172"/>
      <c r="E52" s="172"/>
      <c r="F52" s="172"/>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c r="AJ52" s="172"/>
      <c r="AK52" s="172"/>
      <c r="AL52" s="172"/>
      <c r="AM52" s="172"/>
      <c r="AN52" s="172"/>
      <c r="AO52" s="172"/>
      <c r="AP52" s="172"/>
      <c r="AQ52" s="172"/>
      <c r="AR52" s="172"/>
      <c r="AS52" s="172"/>
      <c r="AT52" s="172"/>
      <c r="AU52" s="172"/>
      <c r="AV52" s="172"/>
      <c r="AW52" s="172"/>
      <c r="AX52" s="172"/>
      <c r="AY52" s="172"/>
      <c r="AZ52" s="172"/>
      <c r="BA52" s="172"/>
      <c r="BB52" s="172"/>
      <c r="BC52" s="172"/>
      <c r="BD52" s="172"/>
      <c r="BE52" s="172"/>
      <c r="BF52" s="172"/>
      <c r="BG52" s="172"/>
      <c r="BH52" s="172"/>
      <c r="BI52" s="172"/>
      <c r="BJ52" s="172"/>
      <c r="BK52" s="172"/>
      <c r="BL52" s="172"/>
      <c r="BM52" s="172"/>
      <c r="BN52" s="172"/>
      <c r="BO52" s="172"/>
      <c r="BP52" s="172"/>
      <c r="BQ52" s="172"/>
      <c r="BR52" s="172"/>
      <c r="BS52" s="172"/>
      <c r="BT52" s="172"/>
      <c r="BU52" s="172"/>
      <c r="BV52" s="172"/>
      <c r="BW52" s="172"/>
      <c r="BX52" s="172"/>
      <c r="BY52" s="172"/>
      <c r="BZ52" s="172"/>
      <c r="CA52" s="172"/>
      <c r="CB52" s="172"/>
      <c r="CC52" s="172"/>
      <c r="CD52" s="172"/>
      <c r="CE52" s="172"/>
      <c r="CF52" s="172"/>
      <c r="CG52" s="172"/>
      <c r="CH52" s="172"/>
      <c r="CI52" s="172"/>
      <c r="CJ52" s="172"/>
      <c r="CK52" s="172"/>
      <c r="CL52" s="172"/>
      <c r="CM52" s="172"/>
      <c r="CN52" s="172"/>
      <c r="CO52" s="172"/>
      <c r="CP52" s="172"/>
      <c r="CQ52" s="172"/>
      <c r="CR52" s="172"/>
      <c r="CS52" s="172"/>
      <c r="CT52" s="172"/>
      <c r="CU52" s="172"/>
      <c r="CV52" s="172"/>
      <c r="CW52" s="172"/>
      <c r="CX52" s="172"/>
    </row>
    <row r="53" spans="1:102" ht="30" customHeight="1" x14ac:dyDescent="0.25">
      <c r="A53" s="2"/>
      <c r="B53" s="219" t="s">
        <v>69</v>
      </c>
      <c r="C53" s="225"/>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2"/>
      <c r="AL53" s="172"/>
      <c r="AM53" s="172"/>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2"/>
      <c r="BK53" s="172"/>
      <c r="BL53" s="172"/>
      <c r="BM53" s="172"/>
      <c r="BN53" s="172"/>
      <c r="BO53" s="172"/>
      <c r="BP53" s="172"/>
      <c r="BQ53" s="172"/>
      <c r="BR53" s="172"/>
      <c r="BS53" s="172"/>
      <c r="BT53" s="172"/>
      <c r="BU53" s="172"/>
      <c r="BV53" s="172"/>
      <c r="BW53" s="172"/>
      <c r="BX53" s="172"/>
      <c r="BY53" s="172"/>
      <c r="BZ53" s="172"/>
      <c r="CA53" s="172"/>
      <c r="CB53" s="172"/>
      <c r="CC53" s="172"/>
      <c r="CD53" s="172"/>
      <c r="CE53" s="172"/>
      <c r="CF53" s="172"/>
      <c r="CG53" s="172"/>
      <c r="CH53" s="172"/>
      <c r="CI53" s="172"/>
      <c r="CJ53" s="172"/>
      <c r="CK53" s="172"/>
      <c r="CL53" s="172"/>
      <c r="CM53" s="172"/>
      <c r="CN53" s="172"/>
      <c r="CO53" s="172"/>
      <c r="CP53" s="172"/>
      <c r="CQ53" s="172"/>
      <c r="CR53" s="172"/>
      <c r="CS53" s="172"/>
      <c r="CT53" s="172"/>
      <c r="CU53" s="172"/>
      <c r="CV53" s="172"/>
      <c r="CW53" s="172"/>
      <c r="CX53" s="172"/>
    </row>
    <row r="54" spans="1:102" s="4" customFormat="1" ht="30" customHeight="1" thickBot="1" x14ac:dyDescent="0.3">
      <c r="A54" s="8"/>
      <c r="B54" s="226" t="s">
        <v>291</v>
      </c>
      <c r="C54" s="227"/>
      <c r="D54" s="22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98"/>
      <c r="AL54" s="198"/>
      <c r="AM54" s="198"/>
      <c r="AN54" s="198"/>
      <c r="AO54" s="198"/>
      <c r="AP54" s="198"/>
      <c r="AQ54" s="198"/>
      <c r="AR54" s="198"/>
      <c r="AS54" s="198"/>
      <c r="AT54" s="198"/>
      <c r="AU54" s="198"/>
      <c r="AV54" s="198"/>
      <c r="AW54" s="198"/>
      <c r="AX54" s="198"/>
      <c r="AY54" s="198"/>
      <c r="AZ54" s="198"/>
      <c r="BA54" s="198"/>
      <c r="BB54" s="198"/>
      <c r="BC54" s="198"/>
      <c r="BD54" s="198"/>
      <c r="BE54" s="198"/>
      <c r="BF54" s="198"/>
      <c r="BG54" s="198"/>
      <c r="BH54" s="198"/>
      <c r="BI54" s="198"/>
      <c r="BJ54" s="198"/>
      <c r="BK54" s="198"/>
      <c r="BL54" s="198"/>
      <c r="BM54" s="198"/>
      <c r="BN54" s="198"/>
      <c r="BO54" s="198"/>
      <c r="BP54" s="198"/>
      <c r="BQ54" s="198"/>
      <c r="BR54" s="198"/>
      <c r="BS54" s="198"/>
      <c r="BT54" s="198"/>
      <c r="BU54" s="198"/>
      <c r="BV54" s="198"/>
      <c r="BW54" s="198"/>
      <c r="BX54" s="198"/>
      <c r="BY54" s="198"/>
      <c r="BZ54" s="198"/>
      <c r="CA54" s="198"/>
      <c r="CB54" s="198"/>
      <c r="CC54" s="198"/>
      <c r="CD54" s="198"/>
      <c r="CE54" s="198"/>
      <c r="CF54" s="198"/>
      <c r="CG54" s="198"/>
      <c r="CH54" s="198"/>
      <c r="CI54" s="198"/>
      <c r="CJ54" s="198"/>
      <c r="CK54" s="198"/>
      <c r="CL54" s="198"/>
      <c r="CM54" s="198"/>
      <c r="CN54" s="198"/>
      <c r="CO54" s="198"/>
      <c r="CP54" s="198"/>
      <c r="CQ54" s="198"/>
      <c r="CR54" s="198"/>
      <c r="CS54" s="198"/>
      <c r="CT54" s="198"/>
      <c r="CU54" s="198"/>
      <c r="CV54" s="198"/>
      <c r="CW54" s="198"/>
      <c r="CX54" s="198"/>
    </row>
    <row r="55" spans="1:102" ht="39.75" customHeight="1" thickBot="1" x14ac:dyDescent="0.3">
      <c r="B55" s="44"/>
      <c r="C55" s="45"/>
      <c r="D55" s="46"/>
      <c r="E55" s="47"/>
      <c r="F55" s="47"/>
      <c r="G55" s="47"/>
      <c r="H55" s="47"/>
      <c r="I55" s="47"/>
      <c r="J55" s="47"/>
      <c r="K55" s="47"/>
      <c r="L55" s="47"/>
      <c r="M55" s="47"/>
      <c r="N55" s="47"/>
      <c r="O55" s="47"/>
      <c r="P55" s="47"/>
      <c r="Q55" s="47"/>
      <c r="R55" s="47"/>
      <c r="S55" s="47"/>
      <c r="T55" s="47"/>
      <c r="U55" s="47"/>
      <c r="V55" s="47"/>
      <c r="W55" s="47"/>
    </row>
    <row r="56" spans="1:102" ht="18.75" customHeight="1" x14ac:dyDescent="0.25">
      <c r="B56" s="28" t="s">
        <v>389</v>
      </c>
      <c r="C56" s="29"/>
      <c r="D56" s="29"/>
      <c r="E56" s="29"/>
      <c r="F56" s="29"/>
      <c r="G56" s="29"/>
      <c r="H56" s="29"/>
      <c r="I56" s="29"/>
      <c r="J56" s="29"/>
      <c r="K56" s="29"/>
      <c r="L56" s="29"/>
      <c r="M56" s="29"/>
      <c r="N56" s="29"/>
      <c r="O56" s="29"/>
      <c r="P56" s="29"/>
      <c r="Q56" s="29"/>
      <c r="R56" s="29"/>
      <c r="S56" s="29"/>
      <c r="T56" s="29"/>
      <c r="U56" s="30"/>
      <c r="V56" s="2"/>
      <c r="W56" s="2"/>
    </row>
    <row r="57" spans="1:102" ht="13.5" customHeight="1" x14ac:dyDescent="0.25">
      <c r="B57" s="665" t="s">
        <v>58</v>
      </c>
      <c r="C57" s="666"/>
      <c r="D57" s="666"/>
      <c r="E57" s="666"/>
      <c r="F57" s="666"/>
      <c r="G57" s="666"/>
      <c r="H57" s="666"/>
      <c r="I57" s="666"/>
      <c r="J57" s="666"/>
      <c r="K57" s="666"/>
      <c r="L57" s="666"/>
      <c r="M57" s="666"/>
      <c r="N57" s="666"/>
      <c r="O57" s="666"/>
      <c r="P57" s="666"/>
      <c r="Q57" s="666"/>
      <c r="R57" s="666"/>
      <c r="S57" s="666"/>
      <c r="T57" s="666"/>
      <c r="U57" s="667"/>
      <c r="V57" s="2"/>
    </row>
    <row r="58" spans="1:102" ht="30.75" customHeight="1" thickBot="1" x14ac:dyDescent="0.3">
      <c r="B58" s="668" t="s">
        <v>61</v>
      </c>
      <c r="C58" s="669"/>
      <c r="D58" s="669"/>
      <c r="E58" s="669"/>
      <c r="F58" s="669"/>
      <c r="G58" s="669"/>
      <c r="H58" s="669"/>
      <c r="I58" s="669"/>
      <c r="J58" s="669"/>
      <c r="K58" s="669"/>
      <c r="L58" s="669"/>
      <c r="M58" s="669"/>
      <c r="N58" s="669"/>
      <c r="O58" s="669"/>
      <c r="P58" s="669"/>
      <c r="Q58" s="669"/>
      <c r="R58" s="669"/>
      <c r="S58" s="669"/>
      <c r="T58" s="92"/>
      <c r="U58" s="93"/>
      <c r="V58" s="2"/>
    </row>
    <row r="60" spans="1:102" ht="15.75" thickBot="1" x14ac:dyDescent="0.3"/>
    <row r="61" spans="1:102" ht="15.75" thickBot="1" x14ac:dyDescent="0.3">
      <c r="T61" s="670" t="s">
        <v>388</v>
      </c>
      <c r="U61" s="671"/>
    </row>
    <row r="62" spans="1:102" ht="30.75" thickBot="1" x14ac:dyDescent="0.3">
      <c r="B62" s="652" t="s">
        <v>59</v>
      </c>
      <c r="C62" s="654" t="s">
        <v>60</v>
      </c>
      <c r="D62" s="654" t="s">
        <v>47</v>
      </c>
      <c r="E62" s="654" t="s">
        <v>48</v>
      </c>
      <c r="F62" s="66" t="s">
        <v>479</v>
      </c>
      <c r="G62" s="43" t="s">
        <v>52</v>
      </c>
      <c r="H62" s="68" t="s">
        <v>140</v>
      </c>
      <c r="I62" s="67" t="s">
        <v>62</v>
      </c>
      <c r="T62" s="672"/>
      <c r="U62" s="673"/>
    </row>
    <row r="63" spans="1:102" ht="15.75" thickBot="1" x14ac:dyDescent="0.3">
      <c r="B63" s="653"/>
      <c r="C63" s="655"/>
      <c r="D63" s="655"/>
      <c r="E63" s="655"/>
      <c r="F63" s="24" t="s">
        <v>51</v>
      </c>
      <c r="G63" s="24" t="s">
        <v>11</v>
      </c>
      <c r="H63" s="24" t="s">
        <v>11</v>
      </c>
      <c r="I63" s="25" t="s">
        <v>63</v>
      </c>
    </row>
    <row r="64" spans="1:102" x14ac:dyDescent="0.25">
      <c r="B64" s="48">
        <v>1</v>
      </c>
      <c r="C64" s="33">
        <v>1</v>
      </c>
      <c r="D64" s="62" t="str">
        <f t="shared" ref="D64:D69" si="0">C$14</f>
        <v>Ville/Arrêt  0</v>
      </c>
      <c r="E64" s="62" t="str">
        <f t="shared" ref="E64:E69" si="1">C15</f>
        <v>Ville/Arrêt  1</v>
      </c>
      <c r="F64" s="73"/>
      <c r="G64" s="60"/>
      <c r="H64" s="40"/>
      <c r="I64" s="75"/>
    </row>
    <row r="65" spans="2:9" x14ac:dyDescent="0.25">
      <c r="B65" s="49">
        <v>1</v>
      </c>
      <c r="C65" s="36">
        <v>2</v>
      </c>
      <c r="D65" s="35" t="str">
        <f t="shared" si="0"/>
        <v>Ville/Arrêt  0</v>
      </c>
      <c r="E65" s="35" t="str">
        <f t="shared" si="1"/>
        <v>Ville/Arrêt  2</v>
      </c>
      <c r="F65" s="74"/>
      <c r="G65" s="53"/>
      <c r="H65" s="23"/>
      <c r="I65" s="76"/>
    </row>
    <row r="66" spans="2:9" x14ac:dyDescent="0.25">
      <c r="B66" s="49">
        <v>1</v>
      </c>
      <c r="C66" s="36">
        <v>3</v>
      </c>
      <c r="D66" s="35" t="str">
        <f t="shared" si="0"/>
        <v>Ville/Arrêt  0</v>
      </c>
      <c r="E66" s="35" t="str">
        <f t="shared" si="1"/>
        <v>Ville/Arrêt  3</v>
      </c>
      <c r="F66" s="74"/>
      <c r="G66" s="53"/>
      <c r="H66" s="23"/>
      <c r="I66" s="76"/>
    </row>
    <row r="67" spans="2:9" x14ac:dyDescent="0.25">
      <c r="B67" s="49">
        <v>1</v>
      </c>
      <c r="C67" s="36">
        <v>4</v>
      </c>
      <c r="D67" s="35" t="str">
        <f t="shared" si="0"/>
        <v>Ville/Arrêt  0</v>
      </c>
      <c r="E67" s="35" t="str">
        <f t="shared" si="1"/>
        <v>Ville/Arrêt  4</v>
      </c>
      <c r="F67" s="74"/>
      <c r="G67" s="53"/>
      <c r="H67" s="23"/>
      <c r="I67" s="76"/>
    </row>
    <row r="68" spans="2:9" x14ac:dyDescent="0.25">
      <c r="B68" s="49">
        <v>1</v>
      </c>
      <c r="C68" s="36">
        <v>5</v>
      </c>
      <c r="D68" s="35" t="str">
        <f t="shared" si="0"/>
        <v>Ville/Arrêt  0</v>
      </c>
      <c r="E68" s="35" t="str">
        <f t="shared" si="1"/>
        <v>Ville/Arrêt  5</v>
      </c>
      <c r="F68" s="74"/>
      <c r="G68" s="53"/>
      <c r="H68" s="23"/>
      <c r="I68" s="76"/>
    </row>
    <row r="69" spans="2:9" x14ac:dyDescent="0.25">
      <c r="B69" s="49">
        <v>1</v>
      </c>
      <c r="C69" s="36">
        <v>6</v>
      </c>
      <c r="D69" s="35" t="str">
        <f t="shared" si="0"/>
        <v>Ville/Arrêt  0</v>
      </c>
      <c r="E69" s="35" t="str">
        <f t="shared" si="1"/>
        <v>Ville/Arrêt  6</v>
      </c>
      <c r="F69" s="74"/>
      <c r="G69" s="53"/>
      <c r="H69" s="23"/>
      <c r="I69" s="76"/>
    </row>
    <row r="70" spans="2:9" x14ac:dyDescent="0.25">
      <c r="B70" s="49">
        <v>1</v>
      </c>
      <c r="C70" s="36">
        <v>7</v>
      </c>
      <c r="D70" s="35" t="str">
        <f>C$15</f>
        <v>Ville/Arrêt  1</v>
      </c>
      <c r="E70" s="37" t="str">
        <f>C16</f>
        <v>Ville/Arrêt  2</v>
      </c>
      <c r="F70" s="74"/>
      <c r="G70" s="53"/>
      <c r="H70" s="23"/>
      <c r="I70" s="76"/>
    </row>
    <row r="71" spans="2:9" x14ac:dyDescent="0.25">
      <c r="B71" s="49">
        <v>1</v>
      </c>
      <c r="C71" s="36">
        <v>8</v>
      </c>
      <c r="D71" s="35" t="str">
        <f>C$15</f>
        <v>Ville/Arrêt  1</v>
      </c>
      <c r="E71" s="37" t="str">
        <f>C17</f>
        <v>Ville/Arrêt  3</v>
      </c>
      <c r="F71" s="74"/>
      <c r="G71" s="53"/>
      <c r="H71" s="23"/>
      <c r="I71" s="76"/>
    </row>
    <row r="72" spans="2:9" x14ac:dyDescent="0.25">
      <c r="B72" s="49">
        <v>1</v>
      </c>
      <c r="C72" s="36">
        <v>9</v>
      </c>
      <c r="D72" s="35" t="str">
        <f>C$15</f>
        <v>Ville/Arrêt  1</v>
      </c>
      <c r="E72" s="37" t="str">
        <f>C18</f>
        <v>Ville/Arrêt  4</v>
      </c>
      <c r="F72" s="74"/>
      <c r="G72" s="53"/>
      <c r="H72" s="23"/>
      <c r="I72" s="76"/>
    </row>
    <row r="73" spans="2:9" x14ac:dyDescent="0.25">
      <c r="B73" s="49">
        <v>1</v>
      </c>
      <c r="C73" s="36">
        <v>10</v>
      </c>
      <c r="D73" s="35" t="str">
        <f>C$15</f>
        <v>Ville/Arrêt  1</v>
      </c>
      <c r="E73" s="37" t="str">
        <f>C19</f>
        <v>Ville/Arrêt  5</v>
      </c>
      <c r="F73" s="74"/>
      <c r="G73" s="53"/>
      <c r="H73" s="23"/>
      <c r="I73" s="76"/>
    </row>
    <row r="74" spans="2:9" x14ac:dyDescent="0.25">
      <c r="B74" s="49">
        <v>1</v>
      </c>
      <c r="C74" s="36">
        <v>11</v>
      </c>
      <c r="D74" s="35" t="str">
        <f>C$15</f>
        <v>Ville/Arrêt  1</v>
      </c>
      <c r="E74" s="37" t="str">
        <f>C20</f>
        <v>Ville/Arrêt  6</v>
      </c>
      <c r="F74" s="74"/>
      <c r="G74" s="53"/>
      <c r="H74" s="23"/>
      <c r="I74" s="76"/>
    </row>
    <row r="75" spans="2:9" x14ac:dyDescent="0.25">
      <c r="B75" s="49">
        <v>1</v>
      </c>
      <c r="C75" s="36">
        <v>12</v>
      </c>
      <c r="D75" s="35" t="str">
        <f>C$16</f>
        <v>Ville/Arrêt  2</v>
      </c>
      <c r="E75" s="37" t="str">
        <f>C17</f>
        <v>Ville/Arrêt  3</v>
      </c>
      <c r="F75" s="74"/>
      <c r="G75" s="53"/>
      <c r="H75" s="23"/>
      <c r="I75" s="76"/>
    </row>
    <row r="76" spans="2:9" x14ac:dyDescent="0.25">
      <c r="B76" s="49">
        <v>1</v>
      </c>
      <c r="C76" s="36">
        <v>13</v>
      </c>
      <c r="D76" s="35" t="str">
        <f>C$16</f>
        <v>Ville/Arrêt  2</v>
      </c>
      <c r="E76" s="37" t="str">
        <f>C18</f>
        <v>Ville/Arrêt  4</v>
      </c>
      <c r="F76" s="74"/>
      <c r="G76" s="53"/>
      <c r="H76" s="23"/>
      <c r="I76" s="76"/>
    </row>
    <row r="77" spans="2:9" x14ac:dyDescent="0.25">
      <c r="B77" s="49">
        <v>1</v>
      </c>
      <c r="C77" s="36">
        <v>14</v>
      </c>
      <c r="D77" s="35" t="str">
        <f>C$16</f>
        <v>Ville/Arrêt  2</v>
      </c>
      <c r="E77" s="37" t="str">
        <f>C19</f>
        <v>Ville/Arrêt  5</v>
      </c>
      <c r="F77" s="74"/>
      <c r="G77" s="53"/>
      <c r="H77" s="23"/>
      <c r="I77" s="76"/>
    </row>
    <row r="78" spans="2:9" x14ac:dyDescent="0.25">
      <c r="B78" s="49">
        <v>1</v>
      </c>
      <c r="C78" s="36">
        <v>15</v>
      </c>
      <c r="D78" s="35" t="str">
        <f>C$16</f>
        <v>Ville/Arrêt  2</v>
      </c>
      <c r="E78" s="37" t="str">
        <f>C20</f>
        <v>Ville/Arrêt  6</v>
      </c>
      <c r="F78" s="74"/>
      <c r="G78" s="53"/>
      <c r="H78" s="23"/>
      <c r="I78" s="76"/>
    </row>
    <row r="79" spans="2:9" x14ac:dyDescent="0.25">
      <c r="B79" s="49">
        <v>1</v>
      </c>
      <c r="C79" s="36">
        <v>16</v>
      </c>
      <c r="D79" s="35" t="str">
        <f>C$17</f>
        <v>Ville/Arrêt  3</v>
      </c>
      <c r="E79" s="37" t="str">
        <f>C18</f>
        <v>Ville/Arrêt  4</v>
      </c>
      <c r="F79" s="74"/>
      <c r="G79" s="53"/>
      <c r="H79" s="23"/>
      <c r="I79" s="76"/>
    </row>
    <row r="80" spans="2:9" x14ac:dyDescent="0.25">
      <c r="B80" s="49">
        <v>1</v>
      </c>
      <c r="C80" s="36">
        <v>17</v>
      </c>
      <c r="D80" s="35" t="str">
        <f>C$17</f>
        <v>Ville/Arrêt  3</v>
      </c>
      <c r="E80" s="37" t="str">
        <f>C19</f>
        <v>Ville/Arrêt  5</v>
      </c>
      <c r="F80" s="74"/>
      <c r="G80" s="53"/>
      <c r="H80" s="23"/>
      <c r="I80" s="76"/>
    </row>
    <row r="81" spans="2:9" x14ac:dyDescent="0.25">
      <c r="B81" s="49">
        <v>1</v>
      </c>
      <c r="C81" s="36">
        <v>18</v>
      </c>
      <c r="D81" s="35" t="str">
        <f>C$17</f>
        <v>Ville/Arrêt  3</v>
      </c>
      <c r="E81" s="37" t="str">
        <f>C20</f>
        <v>Ville/Arrêt  6</v>
      </c>
      <c r="F81" s="74"/>
      <c r="G81" s="53"/>
      <c r="H81" s="23"/>
      <c r="I81" s="76"/>
    </row>
    <row r="82" spans="2:9" x14ac:dyDescent="0.25">
      <c r="B82" s="49">
        <v>1</v>
      </c>
      <c r="C82" s="36">
        <v>19</v>
      </c>
      <c r="D82" s="35" t="str">
        <f>C$18</f>
        <v>Ville/Arrêt  4</v>
      </c>
      <c r="E82" s="37" t="str">
        <f>C19</f>
        <v>Ville/Arrêt  5</v>
      </c>
      <c r="F82" s="74"/>
      <c r="G82" s="53"/>
      <c r="H82" s="23"/>
      <c r="I82" s="76"/>
    </row>
    <row r="83" spans="2:9" x14ac:dyDescent="0.25">
      <c r="B83" s="49">
        <v>1</v>
      </c>
      <c r="C83" s="36">
        <v>20</v>
      </c>
      <c r="D83" s="35" t="str">
        <f>C$18</f>
        <v>Ville/Arrêt  4</v>
      </c>
      <c r="E83" s="37" t="str">
        <f>C20</f>
        <v>Ville/Arrêt  6</v>
      </c>
      <c r="F83" s="74"/>
      <c r="G83" s="53"/>
      <c r="H83" s="23"/>
      <c r="I83" s="76"/>
    </row>
    <row r="84" spans="2:9" x14ac:dyDescent="0.25">
      <c r="B84" s="49">
        <v>1</v>
      </c>
      <c r="C84" s="36">
        <v>21</v>
      </c>
      <c r="D84" s="35" t="str">
        <f>C$19</f>
        <v>Ville/Arrêt  5</v>
      </c>
      <c r="E84" s="37" t="str">
        <f>C20</f>
        <v>Ville/Arrêt  6</v>
      </c>
      <c r="F84" s="74"/>
      <c r="G84" s="53"/>
      <c r="H84" s="23"/>
      <c r="I84" s="76"/>
    </row>
    <row r="85" spans="2:9" ht="15.75" thickBot="1" x14ac:dyDescent="0.3">
      <c r="B85" s="41" t="s">
        <v>55</v>
      </c>
      <c r="C85" s="38" t="s">
        <v>55</v>
      </c>
      <c r="D85" s="69" t="s">
        <v>55</v>
      </c>
      <c r="E85" s="69" t="s">
        <v>55</v>
      </c>
      <c r="F85" s="42"/>
      <c r="G85" s="61"/>
      <c r="H85" s="42"/>
      <c r="I85" s="77"/>
    </row>
    <row r="86" spans="2:9" x14ac:dyDescent="0.25">
      <c r="B86" s="50">
        <v>2</v>
      </c>
      <c r="C86" s="33">
        <v>1</v>
      </c>
      <c r="D86" s="39" t="str">
        <f t="shared" ref="D86:D91" si="2">D$14</f>
        <v>Ville/Arrêt  0</v>
      </c>
      <c r="E86" s="39" t="str">
        <f t="shared" ref="E86:E91" si="3">D15</f>
        <v>Ville/Arrêt  1</v>
      </c>
      <c r="F86" s="73"/>
      <c r="G86" s="60"/>
      <c r="H86" s="40"/>
      <c r="I86" s="75"/>
    </row>
    <row r="87" spans="2:9" x14ac:dyDescent="0.25">
      <c r="B87" s="51">
        <v>2</v>
      </c>
      <c r="C87" s="36">
        <v>2</v>
      </c>
      <c r="D87" s="37" t="str">
        <f t="shared" si="2"/>
        <v>Ville/Arrêt  0</v>
      </c>
      <c r="E87" s="37" t="str">
        <f t="shared" si="3"/>
        <v>Ville/Arrêt  2</v>
      </c>
      <c r="F87" s="74"/>
      <c r="G87" s="53"/>
      <c r="H87" s="23"/>
      <c r="I87" s="76"/>
    </row>
    <row r="88" spans="2:9" x14ac:dyDescent="0.25">
      <c r="B88" s="51">
        <v>2</v>
      </c>
      <c r="C88" s="36">
        <v>3</v>
      </c>
      <c r="D88" s="37" t="str">
        <f t="shared" si="2"/>
        <v>Ville/Arrêt  0</v>
      </c>
      <c r="E88" s="37" t="str">
        <f t="shared" si="3"/>
        <v>Ville/Arrêt  3</v>
      </c>
      <c r="F88" s="74"/>
      <c r="G88" s="53"/>
      <c r="H88" s="23"/>
      <c r="I88" s="76"/>
    </row>
    <row r="89" spans="2:9" x14ac:dyDescent="0.25">
      <c r="B89" s="51">
        <v>2</v>
      </c>
      <c r="C89" s="36">
        <v>4</v>
      </c>
      <c r="D89" s="37" t="str">
        <f t="shared" si="2"/>
        <v>Ville/Arrêt  0</v>
      </c>
      <c r="E89" s="37" t="str">
        <f t="shared" si="3"/>
        <v>Ville/Arrêt  4</v>
      </c>
      <c r="F89" s="74"/>
      <c r="G89" s="53"/>
      <c r="H89" s="23"/>
      <c r="I89" s="76"/>
    </row>
    <row r="90" spans="2:9" x14ac:dyDescent="0.25">
      <c r="B90" s="51">
        <v>2</v>
      </c>
      <c r="C90" s="36">
        <v>5</v>
      </c>
      <c r="D90" s="37" t="str">
        <f t="shared" si="2"/>
        <v>Ville/Arrêt  0</v>
      </c>
      <c r="E90" s="37" t="str">
        <f t="shared" si="3"/>
        <v>Ville/Arrêt  5</v>
      </c>
      <c r="F90" s="74"/>
      <c r="G90" s="53"/>
      <c r="H90" s="23"/>
      <c r="I90" s="76"/>
    </row>
    <row r="91" spans="2:9" x14ac:dyDescent="0.25">
      <c r="B91" s="51">
        <v>2</v>
      </c>
      <c r="C91" s="36">
        <v>6</v>
      </c>
      <c r="D91" s="35" t="str">
        <f t="shared" si="2"/>
        <v>Ville/Arrêt  0</v>
      </c>
      <c r="E91" s="35" t="str">
        <f t="shared" si="3"/>
        <v>Ville/Arrêt  6</v>
      </c>
      <c r="F91" s="74"/>
      <c r="G91" s="53"/>
      <c r="H91" s="23"/>
      <c r="I91" s="76"/>
    </row>
    <row r="92" spans="2:9" x14ac:dyDescent="0.25">
      <c r="B92" s="51">
        <v>2</v>
      </c>
      <c r="C92" s="36">
        <v>7</v>
      </c>
      <c r="D92" s="37" t="str">
        <f>D$15</f>
        <v>Ville/Arrêt  1</v>
      </c>
      <c r="E92" s="37" t="str">
        <f>D16</f>
        <v>Ville/Arrêt  2</v>
      </c>
      <c r="F92" s="74"/>
      <c r="G92" s="53"/>
      <c r="H92" s="23"/>
      <c r="I92" s="76"/>
    </row>
    <row r="93" spans="2:9" x14ac:dyDescent="0.25">
      <c r="B93" s="51">
        <v>2</v>
      </c>
      <c r="C93" s="36">
        <v>8</v>
      </c>
      <c r="D93" s="37" t="str">
        <f>D$15</f>
        <v>Ville/Arrêt  1</v>
      </c>
      <c r="E93" s="37" t="str">
        <f>D17</f>
        <v>Ville/Arrêt  3</v>
      </c>
      <c r="F93" s="74"/>
      <c r="G93" s="53"/>
      <c r="H93" s="23"/>
      <c r="I93" s="76"/>
    </row>
    <row r="94" spans="2:9" x14ac:dyDescent="0.25">
      <c r="B94" s="51">
        <v>2</v>
      </c>
      <c r="C94" s="36">
        <v>9</v>
      </c>
      <c r="D94" s="37" t="str">
        <f>D$15</f>
        <v>Ville/Arrêt  1</v>
      </c>
      <c r="E94" s="37" t="str">
        <f>D18</f>
        <v>Ville/Arrêt  4</v>
      </c>
      <c r="F94" s="74"/>
      <c r="G94" s="53"/>
      <c r="H94" s="23"/>
      <c r="I94" s="76"/>
    </row>
    <row r="95" spans="2:9" x14ac:dyDescent="0.25">
      <c r="B95" s="51">
        <v>2</v>
      </c>
      <c r="C95" s="36">
        <v>10</v>
      </c>
      <c r="D95" s="37" t="str">
        <f>D$15</f>
        <v>Ville/Arrêt  1</v>
      </c>
      <c r="E95" s="37" t="str">
        <f>D19</f>
        <v>Ville/Arrêt  5</v>
      </c>
      <c r="F95" s="74"/>
      <c r="G95" s="53"/>
      <c r="H95" s="23"/>
      <c r="I95" s="76"/>
    </row>
    <row r="96" spans="2:9" x14ac:dyDescent="0.25">
      <c r="B96" s="51">
        <v>2</v>
      </c>
      <c r="C96" s="36">
        <v>11</v>
      </c>
      <c r="D96" s="37" t="str">
        <f>D$15</f>
        <v>Ville/Arrêt  1</v>
      </c>
      <c r="E96" s="37" t="str">
        <f>D20</f>
        <v>Ville/Arrêt  6</v>
      </c>
      <c r="F96" s="74"/>
      <c r="G96" s="53"/>
      <c r="H96" s="23"/>
      <c r="I96" s="76"/>
    </row>
    <row r="97" spans="2:9" x14ac:dyDescent="0.25">
      <c r="B97" s="51">
        <v>2</v>
      </c>
      <c r="C97" s="36">
        <v>12</v>
      </c>
      <c r="D97" s="37" t="str">
        <f>D$16</f>
        <v>Ville/Arrêt  2</v>
      </c>
      <c r="E97" s="37" t="str">
        <f>D17</f>
        <v>Ville/Arrêt  3</v>
      </c>
      <c r="F97" s="74"/>
      <c r="G97" s="53"/>
      <c r="H97" s="23"/>
      <c r="I97" s="76"/>
    </row>
    <row r="98" spans="2:9" x14ac:dyDescent="0.25">
      <c r="B98" s="51">
        <v>2</v>
      </c>
      <c r="C98" s="36">
        <v>13</v>
      </c>
      <c r="D98" s="37" t="str">
        <f>D$16</f>
        <v>Ville/Arrêt  2</v>
      </c>
      <c r="E98" s="37" t="str">
        <f>D18</f>
        <v>Ville/Arrêt  4</v>
      </c>
      <c r="F98" s="74"/>
      <c r="G98" s="53"/>
      <c r="H98" s="23"/>
      <c r="I98" s="76"/>
    </row>
    <row r="99" spans="2:9" x14ac:dyDescent="0.25">
      <c r="B99" s="51">
        <v>2</v>
      </c>
      <c r="C99" s="36">
        <v>14</v>
      </c>
      <c r="D99" s="37" t="str">
        <f>D$16</f>
        <v>Ville/Arrêt  2</v>
      </c>
      <c r="E99" s="37" t="str">
        <f>D19</f>
        <v>Ville/Arrêt  5</v>
      </c>
      <c r="F99" s="74"/>
      <c r="G99" s="53"/>
      <c r="H99" s="23"/>
      <c r="I99" s="76"/>
    </row>
    <row r="100" spans="2:9" x14ac:dyDescent="0.25">
      <c r="B100" s="51">
        <v>2</v>
      </c>
      <c r="C100" s="36">
        <v>15</v>
      </c>
      <c r="D100" s="37" t="str">
        <f>D$16</f>
        <v>Ville/Arrêt  2</v>
      </c>
      <c r="E100" s="37" t="str">
        <f>D20</f>
        <v>Ville/Arrêt  6</v>
      </c>
      <c r="F100" s="74"/>
      <c r="G100" s="53"/>
      <c r="H100" s="23"/>
      <c r="I100" s="76"/>
    </row>
    <row r="101" spans="2:9" x14ac:dyDescent="0.25">
      <c r="B101" s="51">
        <v>2</v>
      </c>
      <c r="C101" s="36">
        <v>16</v>
      </c>
      <c r="D101" s="37" t="str">
        <f>D$17</f>
        <v>Ville/Arrêt  3</v>
      </c>
      <c r="E101" s="37" t="str">
        <f>D18</f>
        <v>Ville/Arrêt  4</v>
      </c>
      <c r="F101" s="74"/>
      <c r="G101" s="53"/>
      <c r="H101" s="23"/>
      <c r="I101" s="76"/>
    </row>
    <row r="102" spans="2:9" x14ac:dyDescent="0.25">
      <c r="B102" s="51">
        <v>2</v>
      </c>
      <c r="C102" s="36">
        <v>17</v>
      </c>
      <c r="D102" s="37" t="str">
        <f>D$17</f>
        <v>Ville/Arrêt  3</v>
      </c>
      <c r="E102" s="37" t="str">
        <f>D19</f>
        <v>Ville/Arrêt  5</v>
      </c>
      <c r="F102" s="74"/>
      <c r="G102" s="53"/>
      <c r="H102" s="23"/>
      <c r="I102" s="76"/>
    </row>
    <row r="103" spans="2:9" x14ac:dyDescent="0.25">
      <c r="B103" s="51">
        <v>2</v>
      </c>
      <c r="C103" s="36">
        <v>18</v>
      </c>
      <c r="D103" s="37" t="str">
        <f>D$17</f>
        <v>Ville/Arrêt  3</v>
      </c>
      <c r="E103" s="37" t="str">
        <f>D20</f>
        <v>Ville/Arrêt  6</v>
      </c>
      <c r="F103" s="74"/>
      <c r="G103" s="53"/>
      <c r="H103" s="23"/>
      <c r="I103" s="76"/>
    </row>
    <row r="104" spans="2:9" x14ac:dyDescent="0.25">
      <c r="B104" s="51">
        <v>2</v>
      </c>
      <c r="C104" s="36">
        <v>19</v>
      </c>
      <c r="D104" s="37" t="str">
        <f>D$18</f>
        <v>Ville/Arrêt  4</v>
      </c>
      <c r="E104" s="37" t="str">
        <f>D19</f>
        <v>Ville/Arrêt  5</v>
      </c>
      <c r="F104" s="74"/>
      <c r="G104" s="53"/>
      <c r="H104" s="23"/>
      <c r="I104" s="76"/>
    </row>
    <row r="105" spans="2:9" x14ac:dyDescent="0.25">
      <c r="B105" s="51">
        <v>2</v>
      </c>
      <c r="C105" s="36">
        <v>20</v>
      </c>
      <c r="D105" s="37" t="str">
        <f>D$18</f>
        <v>Ville/Arrêt  4</v>
      </c>
      <c r="E105" s="37" t="str">
        <f>D20</f>
        <v>Ville/Arrêt  6</v>
      </c>
      <c r="F105" s="74"/>
      <c r="G105" s="53"/>
      <c r="H105" s="23"/>
      <c r="I105" s="76"/>
    </row>
    <row r="106" spans="2:9" x14ac:dyDescent="0.25">
      <c r="B106" s="51">
        <v>2</v>
      </c>
      <c r="C106" s="36">
        <v>21</v>
      </c>
      <c r="D106" s="37" t="str">
        <f>D$19</f>
        <v>Ville/Arrêt  5</v>
      </c>
      <c r="E106" s="37" t="str">
        <f>D20</f>
        <v>Ville/Arrêt  6</v>
      </c>
      <c r="F106" s="74"/>
      <c r="G106" s="53"/>
      <c r="H106" s="23"/>
      <c r="I106" s="76"/>
    </row>
    <row r="107" spans="2:9" ht="15.75" thickBot="1" x14ac:dyDescent="0.3">
      <c r="B107" s="32" t="s">
        <v>55</v>
      </c>
      <c r="C107" s="38" t="s">
        <v>55</v>
      </c>
      <c r="D107" s="34" t="s">
        <v>55</v>
      </c>
      <c r="E107" s="34" t="s">
        <v>55</v>
      </c>
      <c r="F107" s="42"/>
      <c r="G107" s="61"/>
      <c r="H107" s="42"/>
      <c r="I107" s="77"/>
    </row>
  </sheetData>
  <mergeCells count="11">
    <mergeCell ref="C4:I4"/>
    <mergeCell ref="B11:O11"/>
    <mergeCell ref="B62:B63"/>
    <mergeCell ref="C62:C63"/>
    <mergeCell ref="D62:D63"/>
    <mergeCell ref="E62:E63"/>
    <mergeCell ref="B6:G6"/>
    <mergeCell ref="B7:G8"/>
    <mergeCell ref="B57:U57"/>
    <mergeCell ref="B58:S58"/>
    <mergeCell ref="T61:U62"/>
  </mergeCells>
  <dataValidations count="1">
    <dataValidation type="list" allowBlank="1" showInputMessage="1" showErrorMessage="1" sqref="C48:CX48 C51:CX53">
      <formula1>"Oui,Non"</formula1>
    </dataValidation>
  </dataValidations>
  <pageMargins left="0.11811023622047245" right="0.23622047244094491" top="0.79732142857142863" bottom="0.74803149606299213" header="0.31496062992125984" footer="0.31496062992125984"/>
  <pageSetup paperSize="9" scale="46" fitToHeight="0" orientation="landscape" r:id="rId1"/>
  <headerFooter>
    <oddHeader>&amp;L&amp;G</oddHeader>
  </headerFooter>
  <rowBreaks count="2" manualBreakCount="2">
    <brk id="12" max="22" man="1"/>
    <brk id="54"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45"/>
  <sheetViews>
    <sheetView showGridLines="0" view="pageBreakPreview" zoomScale="55" zoomScaleNormal="90" zoomScaleSheetLayoutView="55" zoomScalePageLayoutView="80" workbookViewId="0">
      <selection activeCell="B5" sqref="B5:M5"/>
    </sheetView>
  </sheetViews>
  <sheetFormatPr baseColWidth="10" defaultRowHeight="15" x14ac:dyDescent="0.25"/>
  <cols>
    <col min="5" max="5" width="16.28515625" customWidth="1"/>
    <col min="6" max="6" width="17.140625" customWidth="1"/>
    <col min="8" max="8" width="14.85546875" customWidth="1"/>
    <col min="10" max="10" width="15.140625" customWidth="1"/>
  </cols>
  <sheetData>
    <row r="2" spans="2:13" s="56" customFormat="1" x14ac:dyDescent="0.25">
      <c r="B2" s="14"/>
      <c r="C2" s="699" t="s">
        <v>45</v>
      </c>
      <c r="D2" s="699"/>
      <c r="E2" s="699"/>
      <c r="F2" s="699"/>
      <c r="G2" s="699"/>
      <c r="H2" s="699"/>
      <c r="I2" s="94"/>
      <c r="J2" s="14"/>
      <c r="K2" s="14"/>
      <c r="L2" s="14"/>
      <c r="M2" s="14"/>
    </row>
    <row r="3" spans="2:13" s="56" customFormat="1" x14ac:dyDescent="0.25">
      <c r="B3" s="14"/>
      <c r="C3" s="650" t="s">
        <v>313</v>
      </c>
      <c r="D3" s="651"/>
      <c r="E3" s="651"/>
      <c r="F3" s="651"/>
      <c r="G3" s="651"/>
      <c r="H3" s="651"/>
      <c r="I3" s="95"/>
      <c r="J3" s="14"/>
      <c r="K3" s="14"/>
      <c r="L3" s="14"/>
      <c r="M3" s="14"/>
    </row>
    <row r="4" spans="2:13" ht="15.75" thickBot="1" x14ac:dyDescent="0.3"/>
    <row r="5" spans="2:13" ht="132.75" customHeight="1" thickBot="1" x14ac:dyDescent="0.3">
      <c r="B5" s="490" t="s">
        <v>526</v>
      </c>
      <c r="C5" s="491"/>
      <c r="D5" s="491"/>
      <c r="E5" s="491"/>
      <c r="F5" s="491"/>
      <c r="G5" s="491"/>
      <c r="H5" s="491"/>
      <c r="I5" s="491"/>
      <c r="J5" s="491"/>
      <c r="K5" s="491"/>
      <c r="L5" s="491"/>
      <c r="M5" s="492"/>
    </row>
    <row r="6" spans="2:13" ht="14.25" customHeight="1" x14ac:dyDescent="0.25">
      <c r="B6" s="21"/>
      <c r="C6" s="21"/>
      <c r="D6" s="21"/>
      <c r="E6" s="21"/>
      <c r="F6" s="21"/>
      <c r="G6" s="21"/>
      <c r="H6" s="21"/>
      <c r="I6" s="21"/>
      <c r="J6" s="21"/>
      <c r="K6" s="21"/>
      <c r="L6" s="21"/>
      <c r="M6" s="21"/>
    </row>
    <row r="7" spans="2:13" ht="50.25" customHeight="1" x14ac:dyDescent="0.25">
      <c r="B7" s="700" t="s">
        <v>512</v>
      </c>
      <c r="C7" s="700"/>
      <c r="D7" s="700"/>
      <c r="E7" s="700"/>
      <c r="F7" s="700"/>
      <c r="G7" s="700"/>
      <c r="H7" s="700"/>
      <c r="I7" s="700"/>
      <c r="J7" s="700"/>
      <c r="K7" s="700"/>
      <c r="L7" s="700"/>
      <c r="M7" s="700"/>
    </row>
    <row r="8" spans="2:13" ht="127.5" customHeight="1" x14ac:dyDescent="0.25">
      <c r="B8" s="701" t="s">
        <v>507</v>
      </c>
      <c r="C8" s="701"/>
      <c r="D8" s="701"/>
      <c r="E8" s="701"/>
      <c r="F8" s="701"/>
      <c r="G8" s="701"/>
      <c r="H8" s="701"/>
      <c r="I8" s="701"/>
      <c r="J8" s="701"/>
      <c r="K8" s="701"/>
      <c r="L8" s="701"/>
      <c r="M8" s="701"/>
    </row>
    <row r="9" spans="2:13" ht="14.25" customHeight="1" thickBot="1" x14ac:dyDescent="0.3">
      <c r="B9" s="84"/>
      <c r="D9" s="84"/>
      <c r="E9" s="84"/>
      <c r="F9" s="84"/>
      <c r="G9" s="84"/>
      <c r="H9" s="84"/>
      <c r="I9" s="84"/>
      <c r="J9" s="84"/>
      <c r="K9" s="84"/>
      <c r="L9" s="84"/>
      <c r="M9" s="84"/>
    </row>
    <row r="10" spans="2:13" ht="33.75" customHeight="1" thickBot="1" x14ac:dyDescent="0.3">
      <c r="B10" s="696" t="s">
        <v>480</v>
      </c>
      <c r="C10" s="697"/>
      <c r="D10" s="697"/>
      <c r="E10" s="697"/>
      <c r="F10" s="697"/>
      <c r="G10" s="697"/>
      <c r="H10" s="697"/>
      <c r="I10" s="697"/>
      <c r="J10" s="697"/>
      <c r="K10" s="698"/>
      <c r="L10" s="27"/>
    </row>
    <row r="11" spans="2:13" ht="15.75" thickBot="1" x14ac:dyDescent="0.3"/>
    <row r="12" spans="2:13" x14ac:dyDescent="0.25">
      <c r="D12" s="676" t="s">
        <v>508</v>
      </c>
      <c r="E12" s="677"/>
      <c r="F12" s="677"/>
      <c r="G12" s="678" t="s">
        <v>509</v>
      </c>
      <c r="H12" s="679"/>
    </row>
    <row r="13" spans="2:13" ht="15.75" thickBot="1" x14ac:dyDescent="0.3">
      <c r="D13" s="680"/>
      <c r="E13" s="601"/>
      <c r="F13" s="601"/>
      <c r="G13" s="681"/>
      <c r="H13" s="682"/>
    </row>
    <row r="14" spans="2:13" ht="15.75" customHeight="1" thickBot="1" x14ac:dyDescent="0.3">
      <c r="D14" s="463" t="s">
        <v>513</v>
      </c>
      <c r="E14" s="464"/>
      <c r="F14" s="464"/>
      <c r="G14" s="464"/>
      <c r="H14" s="465"/>
    </row>
    <row r="15" spans="2:13" ht="45.75" thickBot="1" x14ac:dyDescent="0.3">
      <c r="D15" s="230" t="s">
        <v>213</v>
      </c>
      <c r="E15" s="231" t="s">
        <v>215</v>
      </c>
      <c r="F15" s="231" t="s">
        <v>216</v>
      </c>
      <c r="G15" s="685" t="s">
        <v>217</v>
      </c>
      <c r="H15" s="686"/>
    </row>
    <row r="16" spans="2:13" ht="30" x14ac:dyDescent="0.25">
      <c r="C16" s="238" t="s">
        <v>214</v>
      </c>
      <c r="D16" s="232"/>
      <c r="E16" s="220"/>
      <c r="F16" s="220"/>
      <c r="G16" s="675"/>
      <c r="H16" s="687"/>
    </row>
    <row r="17" spans="2:13" ht="39" customHeight="1" x14ac:dyDescent="0.25">
      <c r="C17" s="239" t="s">
        <v>481</v>
      </c>
      <c r="D17" s="233"/>
      <c r="E17" s="174"/>
      <c r="F17" s="174"/>
      <c r="G17" s="674"/>
      <c r="H17" s="688"/>
    </row>
    <row r="18" spans="2:13" ht="60.75" customHeight="1" thickBot="1" x14ac:dyDescent="0.3">
      <c r="B18" s="84"/>
      <c r="C18" s="353" t="s">
        <v>345</v>
      </c>
      <c r="D18" s="234" t="s">
        <v>150</v>
      </c>
      <c r="E18" s="235"/>
      <c r="F18" s="235"/>
      <c r="G18" s="236"/>
      <c r="H18" s="237"/>
      <c r="I18" s="84"/>
      <c r="J18" s="84"/>
      <c r="K18" s="84"/>
      <c r="L18" s="84"/>
      <c r="M18" s="27"/>
    </row>
    <row r="19" spans="2:13" ht="14.25" customHeight="1" thickBot="1" x14ac:dyDescent="0.3">
      <c r="B19" s="59"/>
      <c r="D19" s="59"/>
      <c r="E19" s="59"/>
      <c r="F19" s="59"/>
      <c r="G19" s="59"/>
      <c r="H19" s="59"/>
      <c r="I19" s="59"/>
      <c r="J19" s="59"/>
      <c r="K19" s="59"/>
      <c r="L19" s="59"/>
      <c r="M19" s="59"/>
    </row>
    <row r="20" spans="2:13" ht="33.75" customHeight="1" thickBot="1" x14ac:dyDescent="0.3">
      <c r="B20" s="689" t="s">
        <v>482</v>
      </c>
      <c r="C20" s="690"/>
      <c r="D20" s="690"/>
      <c r="E20" s="690"/>
      <c r="F20" s="690"/>
      <c r="G20" s="690"/>
      <c r="H20" s="690"/>
      <c r="I20" s="690"/>
      <c r="J20" s="691"/>
      <c r="K20" s="27"/>
      <c r="L20" s="27"/>
    </row>
    <row r="21" spans="2:13" ht="19.5" customHeight="1" thickBot="1" x14ac:dyDescent="0.3">
      <c r="L21" s="27"/>
    </row>
    <row r="22" spans="2:13" ht="18.75" customHeight="1" x14ac:dyDescent="0.25">
      <c r="B22" s="676" t="s">
        <v>508</v>
      </c>
      <c r="C22" s="677"/>
      <c r="D22" s="677"/>
      <c r="E22" s="678" t="s">
        <v>509</v>
      </c>
      <c r="F22" s="679"/>
      <c r="G22" s="82"/>
      <c r="H22" s="82"/>
      <c r="I22" s="82"/>
      <c r="J22" s="82"/>
      <c r="L22" s="27"/>
    </row>
    <row r="23" spans="2:13" ht="15.75" thickBot="1" x14ac:dyDescent="0.3">
      <c r="B23" s="680"/>
      <c r="C23" s="601"/>
      <c r="D23" s="601"/>
      <c r="E23" s="681"/>
      <c r="F23" s="682"/>
      <c r="G23" s="82"/>
      <c r="H23" s="82"/>
      <c r="I23" s="82"/>
      <c r="J23" s="82"/>
    </row>
    <row r="24" spans="2:13" ht="45" x14ac:dyDescent="0.25">
      <c r="B24" s="692" t="s">
        <v>46</v>
      </c>
      <c r="C24" s="240" t="s">
        <v>47</v>
      </c>
      <c r="D24" s="240" t="s">
        <v>48</v>
      </c>
      <c r="E24" s="201" t="s">
        <v>95</v>
      </c>
      <c r="F24" s="201" t="s">
        <v>99</v>
      </c>
      <c r="G24" s="683" t="s">
        <v>481</v>
      </c>
      <c r="H24" s="684"/>
      <c r="I24" s="201" t="s">
        <v>100</v>
      </c>
      <c r="J24" s="201" t="s">
        <v>483</v>
      </c>
    </row>
    <row r="25" spans="2:13" ht="15.75" thickBot="1" x14ac:dyDescent="0.3">
      <c r="B25" s="693"/>
      <c r="C25" s="241" t="s">
        <v>49</v>
      </c>
      <c r="D25" s="241" t="s">
        <v>49</v>
      </c>
      <c r="E25" s="241" t="s">
        <v>11</v>
      </c>
      <c r="F25" s="241" t="s">
        <v>11</v>
      </c>
      <c r="G25" s="694" t="s">
        <v>11</v>
      </c>
      <c r="H25" s="695"/>
      <c r="I25" s="241" t="s">
        <v>51</v>
      </c>
      <c r="J25" s="241" t="s">
        <v>11</v>
      </c>
    </row>
    <row r="26" spans="2:13" x14ac:dyDescent="0.25">
      <c r="B26" s="242">
        <v>1</v>
      </c>
      <c r="C26" s="243" t="s">
        <v>49</v>
      </c>
      <c r="D26" s="243" t="s">
        <v>49</v>
      </c>
      <c r="E26" s="172"/>
      <c r="F26" s="172"/>
      <c r="G26" s="675"/>
      <c r="H26" s="574"/>
      <c r="I26" s="172"/>
      <c r="J26" s="172"/>
    </row>
    <row r="27" spans="2:13" x14ac:dyDescent="0.25">
      <c r="B27" s="244">
        <v>2</v>
      </c>
      <c r="C27" s="209" t="s">
        <v>49</v>
      </c>
      <c r="D27" s="209" t="s">
        <v>49</v>
      </c>
      <c r="E27" s="174"/>
      <c r="F27" s="174"/>
      <c r="G27" s="674"/>
      <c r="H27" s="556"/>
      <c r="I27" s="174"/>
      <c r="J27" s="174"/>
    </row>
    <row r="28" spans="2:13" x14ac:dyDescent="0.25">
      <c r="B28" s="244">
        <v>3</v>
      </c>
      <c r="C28" s="209" t="s">
        <v>49</v>
      </c>
      <c r="D28" s="209" t="s">
        <v>49</v>
      </c>
      <c r="E28" s="174"/>
      <c r="F28" s="174"/>
      <c r="G28" s="674"/>
      <c r="H28" s="556"/>
      <c r="I28" s="174"/>
      <c r="J28" s="174"/>
    </row>
    <row r="29" spans="2:13" x14ac:dyDescent="0.25">
      <c r="B29" s="244">
        <v>4</v>
      </c>
      <c r="C29" s="209" t="s">
        <v>49</v>
      </c>
      <c r="D29" s="209" t="s">
        <v>49</v>
      </c>
      <c r="E29" s="174"/>
      <c r="F29" s="174"/>
      <c r="G29" s="674"/>
      <c r="H29" s="556"/>
      <c r="I29" s="174"/>
      <c r="J29" s="174"/>
    </row>
    <row r="30" spans="2:13" x14ac:dyDescent="0.25">
      <c r="B30" s="244">
        <v>5</v>
      </c>
      <c r="C30" s="209" t="s">
        <v>49</v>
      </c>
      <c r="D30" s="209" t="s">
        <v>49</v>
      </c>
      <c r="E30" s="174"/>
      <c r="F30" s="174"/>
      <c r="G30" s="674"/>
      <c r="H30" s="556"/>
      <c r="I30" s="174"/>
      <c r="J30" s="174"/>
    </row>
    <row r="31" spans="2:13" x14ac:dyDescent="0.25">
      <c r="B31" s="244">
        <v>6</v>
      </c>
      <c r="C31" s="209" t="s">
        <v>49</v>
      </c>
      <c r="D31" s="209" t="s">
        <v>49</v>
      </c>
      <c r="E31" s="174"/>
      <c r="F31" s="174"/>
      <c r="G31" s="674"/>
      <c r="H31" s="556"/>
      <c r="I31" s="174"/>
      <c r="J31" s="174"/>
    </row>
    <row r="32" spans="2:13" x14ac:dyDescent="0.25">
      <c r="B32" s="244">
        <v>7</v>
      </c>
      <c r="C32" s="209" t="s">
        <v>49</v>
      </c>
      <c r="D32" s="209" t="s">
        <v>49</v>
      </c>
      <c r="E32" s="174"/>
      <c r="F32" s="174"/>
      <c r="G32" s="674"/>
      <c r="H32" s="556"/>
      <c r="I32" s="174"/>
      <c r="J32" s="174"/>
    </row>
    <row r="33" spans="2:10" x14ac:dyDescent="0.25">
      <c r="B33" s="244">
        <v>8</v>
      </c>
      <c r="C33" s="209" t="s">
        <v>49</v>
      </c>
      <c r="D33" s="209" t="s">
        <v>49</v>
      </c>
      <c r="E33" s="174"/>
      <c r="F33" s="174"/>
      <c r="G33" s="674"/>
      <c r="H33" s="556"/>
      <c r="I33" s="174"/>
      <c r="J33" s="174"/>
    </row>
    <row r="34" spans="2:10" x14ac:dyDescent="0.25">
      <c r="B34" s="244">
        <v>9</v>
      </c>
      <c r="C34" s="209" t="s">
        <v>49</v>
      </c>
      <c r="D34" s="209" t="s">
        <v>49</v>
      </c>
      <c r="E34" s="174"/>
      <c r="F34" s="174"/>
      <c r="G34" s="674"/>
      <c r="H34" s="556"/>
      <c r="I34" s="174"/>
      <c r="J34" s="174"/>
    </row>
    <row r="35" spans="2:10" x14ac:dyDescent="0.25">
      <c r="B35" s="244">
        <v>10</v>
      </c>
      <c r="C35" s="209" t="s">
        <v>49</v>
      </c>
      <c r="D35" s="209" t="s">
        <v>49</v>
      </c>
      <c r="E35" s="174"/>
      <c r="F35" s="174"/>
      <c r="G35" s="674"/>
      <c r="H35" s="556"/>
      <c r="I35" s="174"/>
      <c r="J35" s="174"/>
    </row>
    <row r="36" spans="2:10" x14ac:dyDescent="0.25">
      <c r="B36" s="244">
        <v>11</v>
      </c>
      <c r="C36" s="209" t="s">
        <v>49</v>
      </c>
      <c r="D36" s="209" t="s">
        <v>49</v>
      </c>
      <c r="E36" s="174"/>
      <c r="F36" s="174"/>
      <c r="G36" s="674"/>
      <c r="H36" s="556"/>
      <c r="I36" s="174"/>
      <c r="J36" s="174"/>
    </row>
    <row r="37" spans="2:10" x14ac:dyDescent="0.25">
      <c r="B37" s="244">
        <v>12</v>
      </c>
      <c r="C37" s="209" t="s">
        <v>49</v>
      </c>
      <c r="D37" s="209" t="s">
        <v>49</v>
      </c>
      <c r="E37" s="174"/>
      <c r="F37" s="174"/>
      <c r="G37" s="674"/>
      <c r="H37" s="556"/>
      <c r="I37" s="174"/>
      <c r="J37" s="174"/>
    </row>
    <row r="38" spans="2:10" x14ac:dyDescent="0.25">
      <c r="B38" s="244">
        <v>13</v>
      </c>
      <c r="C38" s="209" t="s">
        <v>49</v>
      </c>
      <c r="D38" s="209" t="s">
        <v>49</v>
      </c>
      <c r="E38" s="174"/>
      <c r="F38" s="174"/>
      <c r="G38" s="674"/>
      <c r="H38" s="556"/>
      <c r="I38" s="174"/>
      <c r="J38" s="174"/>
    </row>
    <row r="39" spans="2:10" x14ac:dyDescent="0.25">
      <c r="B39" s="244">
        <v>14</v>
      </c>
      <c r="C39" s="209" t="s">
        <v>49</v>
      </c>
      <c r="D39" s="209" t="s">
        <v>49</v>
      </c>
      <c r="E39" s="174"/>
      <c r="F39" s="174"/>
      <c r="G39" s="674"/>
      <c r="H39" s="556"/>
      <c r="I39" s="174"/>
      <c r="J39" s="174"/>
    </row>
    <row r="40" spans="2:10" x14ac:dyDescent="0.25">
      <c r="B40" s="244">
        <v>15</v>
      </c>
      <c r="C40" s="209" t="s">
        <v>49</v>
      </c>
      <c r="D40" s="209" t="s">
        <v>49</v>
      </c>
      <c r="E40" s="174"/>
      <c r="F40" s="174"/>
      <c r="G40" s="674"/>
      <c r="H40" s="556"/>
      <c r="I40" s="174"/>
      <c r="J40" s="174"/>
    </row>
    <row r="41" spans="2:10" x14ac:dyDescent="0.25">
      <c r="B41" s="244">
        <v>16</v>
      </c>
      <c r="C41" s="209" t="s">
        <v>49</v>
      </c>
      <c r="D41" s="209" t="s">
        <v>49</v>
      </c>
      <c r="E41" s="174"/>
      <c r="F41" s="174"/>
      <c r="G41" s="674"/>
      <c r="H41" s="556"/>
      <c r="I41" s="174"/>
      <c r="J41" s="174"/>
    </row>
    <row r="42" spans="2:10" x14ac:dyDescent="0.25">
      <c r="B42" s="244">
        <v>17</v>
      </c>
      <c r="C42" s="209" t="s">
        <v>49</v>
      </c>
      <c r="D42" s="209" t="s">
        <v>49</v>
      </c>
      <c r="E42" s="174"/>
      <c r="F42" s="174"/>
      <c r="G42" s="674"/>
      <c r="H42" s="556"/>
      <c r="I42" s="174"/>
      <c r="J42" s="174"/>
    </row>
    <row r="43" spans="2:10" x14ac:dyDescent="0.25">
      <c r="B43" s="244">
        <v>18</v>
      </c>
      <c r="C43" s="209" t="s">
        <v>49</v>
      </c>
      <c r="D43" s="209" t="s">
        <v>49</v>
      </c>
      <c r="E43" s="174"/>
      <c r="F43" s="174"/>
      <c r="G43" s="674"/>
      <c r="H43" s="556"/>
      <c r="I43" s="174"/>
      <c r="J43" s="174"/>
    </row>
    <row r="44" spans="2:10" x14ac:dyDescent="0.25">
      <c r="B44" s="244">
        <v>19</v>
      </c>
      <c r="C44" s="209" t="s">
        <v>49</v>
      </c>
      <c r="D44" s="209" t="s">
        <v>49</v>
      </c>
      <c r="E44" s="174"/>
      <c r="F44" s="174"/>
      <c r="G44" s="674"/>
      <c r="H44" s="556"/>
      <c r="I44" s="174"/>
      <c r="J44" s="174"/>
    </row>
    <row r="45" spans="2:10" x14ac:dyDescent="0.25">
      <c r="B45" s="244">
        <v>20</v>
      </c>
      <c r="C45" s="209" t="s">
        <v>49</v>
      </c>
      <c r="D45" s="209" t="s">
        <v>49</v>
      </c>
      <c r="E45" s="174"/>
      <c r="F45" s="174"/>
      <c r="G45" s="674"/>
      <c r="H45" s="556"/>
      <c r="I45" s="174"/>
      <c r="J45" s="174"/>
    </row>
  </sheetData>
  <mergeCells count="42">
    <mergeCell ref="B10:K10"/>
    <mergeCell ref="C2:H2"/>
    <mergeCell ref="C3:H3"/>
    <mergeCell ref="B5:M5"/>
    <mergeCell ref="B7:M7"/>
    <mergeCell ref="B8:M8"/>
    <mergeCell ref="D12:F12"/>
    <mergeCell ref="G12:H12"/>
    <mergeCell ref="D13:F13"/>
    <mergeCell ref="G13:H13"/>
    <mergeCell ref="G24:H24"/>
    <mergeCell ref="G15:H15"/>
    <mergeCell ref="G16:H16"/>
    <mergeCell ref="G17:H17"/>
    <mergeCell ref="E23:F23"/>
    <mergeCell ref="D14:H14"/>
    <mergeCell ref="B20:J20"/>
    <mergeCell ref="B24:B25"/>
    <mergeCell ref="B22:D22"/>
    <mergeCell ref="E22:F22"/>
    <mergeCell ref="B23:D23"/>
    <mergeCell ref="G25:H25"/>
    <mergeCell ref="G26:H26"/>
    <mergeCell ref="G27:H27"/>
    <mergeCell ref="G28:H28"/>
    <mergeCell ref="G29:H29"/>
    <mergeCell ref="G30:H30"/>
    <mergeCell ref="G31:H31"/>
    <mergeCell ref="G32:H32"/>
    <mergeCell ref="G33:H33"/>
    <mergeCell ref="G34:H34"/>
    <mergeCell ref="G35:H35"/>
    <mergeCell ref="G36:H36"/>
    <mergeCell ref="G37:H37"/>
    <mergeCell ref="G38:H38"/>
    <mergeCell ref="G39:H39"/>
    <mergeCell ref="G40:H40"/>
    <mergeCell ref="G41:H41"/>
    <mergeCell ref="G42:H42"/>
    <mergeCell ref="G43:H43"/>
    <mergeCell ref="G44:H44"/>
    <mergeCell ref="G45:H45"/>
  </mergeCells>
  <dataValidations count="1">
    <dataValidation type="list" allowBlank="1" showInputMessage="1" showErrorMessage="1" sqref="B23:D23 D13:F13">
      <formula1>"Service conventionné régional,Service Conventionné longue-distance,Service non-conventionné"</formula1>
    </dataValidation>
  </dataValidations>
  <pageMargins left="0.25" right="0.25" top="1.0536458333333334" bottom="0.75" header="0.3" footer="0.3"/>
  <pageSetup paperSize="9" scale="85" fitToHeight="0" orientation="landscape" r:id="rId1"/>
  <headerFooter>
    <oddHeader>&amp;L&amp;G</oddHeader>
  </headerFooter>
  <rowBreaks count="2" manualBreakCount="2">
    <brk id="8" max="16383" man="1"/>
    <brk id="19"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82"/>
  <sheetViews>
    <sheetView showGridLines="0" view="pageBreakPreview" zoomScale="40" zoomScaleNormal="80" zoomScaleSheetLayoutView="40" zoomScalePageLayoutView="60" workbookViewId="0">
      <selection activeCell="B5" sqref="B5:P5"/>
    </sheetView>
  </sheetViews>
  <sheetFormatPr baseColWidth="10" defaultRowHeight="15" x14ac:dyDescent="0.25"/>
  <cols>
    <col min="3" max="3" width="15" customWidth="1"/>
    <col min="4" max="4" width="13.42578125" customWidth="1"/>
    <col min="5" max="5" width="18.7109375" customWidth="1"/>
    <col min="6" max="6" width="17.42578125" customWidth="1"/>
    <col min="7" max="7" width="15.85546875" customWidth="1"/>
    <col min="8" max="8" width="14.7109375" customWidth="1"/>
    <col min="9" max="9" width="15.85546875" customWidth="1"/>
    <col min="10" max="10" width="17.42578125" customWidth="1"/>
    <col min="11" max="11" width="15.140625" customWidth="1"/>
    <col min="12" max="12" width="13.140625" customWidth="1"/>
  </cols>
  <sheetData>
    <row r="2" spans="2:16" s="56" customFormat="1" x14ac:dyDescent="0.25">
      <c r="B2" s="165"/>
      <c r="C2" s="699" t="s">
        <v>64</v>
      </c>
      <c r="D2" s="699"/>
      <c r="E2" s="699"/>
      <c r="F2" s="699"/>
      <c r="G2" s="699"/>
      <c r="H2" s="699"/>
      <c r="I2" s="699"/>
      <c r="J2" s="133"/>
      <c r="K2" s="165"/>
      <c r="L2" s="165"/>
      <c r="M2" s="165"/>
      <c r="N2" s="165"/>
      <c r="O2" s="165"/>
      <c r="P2" s="165"/>
    </row>
    <row r="3" spans="2:16" s="56" customFormat="1" x14ac:dyDescent="0.25">
      <c r="B3" s="165"/>
      <c r="C3" s="650" t="s">
        <v>287</v>
      </c>
      <c r="D3" s="651"/>
      <c r="E3" s="651"/>
      <c r="F3" s="651"/>
      <c r="G3" s="651"/>
      <c r="H3" s="651"/>
      <c r="I3" s="651"/>
      <c r="J3" s="245"/>
      <c r="K3" s="165"/>
      <c r="L3" s="165"/>
      <c r="M3" s="165"/>
      <c r="N3" s="165"/>
      <c r="O3" s="165"/>
      <c r="P3" s="165"/>
    </row>
    <row r="4" spans="2:16" ht="7.5" customHeight="1" thickBot="1" x14ac:dyDescent="0.3"/>
    <row r="5" spans="2:16" ht="160.5" customHeight="1" thickBot="1" x14ac:dyDescent="0.3">
      <c r="B5" s="490" t="s">
        <v>527</v>
      </c>
      <c r="C5" s="491"/>
      <c r="D5" s="491"/>
      <c r="E5" s="491"/>
      <c r="F5" s="491"/>
      <c r="G5" s="491"/>
      <c r="H5" s="491"/>
      <c r="I5" s="491"/>
      <c r="J5" s="491"/>
      <c r="K5" s="491"/>
      <c r="L5" s="491"/>
      <c r="M5" s="491"/>
      <c r="N5" s="491"/>
      <c r="O5" s="491"/>
      <c r="P5" s="492"/>
    </row>
    <row r="6" spans="2:16" ht="15.75" thickBot="1" x14ac:dyDescent="0.3">
      <c r="B6" s="52"/>
      <c r="C6" s="52"/>
      <c r="D6" s="52"/>
      <c r="E6" s="52"/>
      <c r="F6" s="27"/>
      <c r="G6" s="27"/>
      <c r="H6" s="27"/>
      <c r="I6" s="27"/>
      <c r="J6" s="27"/>
      <c r="K6" s="27"/>
      <c r="L6" s="27"/>
    </row>
    <row r="7" spans="2:16" ht="15.75" thickBot="1" x14ac:dyDescent="0.3">
      <c r="B7" s="709" t="s">
        <v>364</v>
      </c>
      <c r="C7" s="710"/>
      <c r="D7" s="710"/>
      <c r="E7" s="710"/>
      <c r="F7" s="711"/>
      <c r="G7" s="246"/>
      <c r="H7" s="246"/>
      <c r="I7" s="246"/>
      <c r="J7" s="246"/>
      <c r="K7" s="246"/>
      <c r="L7" s="246"/>
    </row>
    <row r="8" spans="2:16" ht="15.75" thickBot="1" x14ac:dyDescent="0.3">
      <c r="B8" s="247"/>
      <c r="C8" s="247"/>
      <c r="D8" s="247"/>
      <c r="E8" s="247"/>
      <c r="F8" s="246"/>
      <c r="G8" s="246"/>
      <c r="H8" s="246"/>
      <c r="I8" s="246"/>
      <c r="J8" s="246"/>
      <c r="K8" s="246"/>
      <c r="L8" s="246"/>
    </row>
    <row r="9" spans="2:16" ht="19.5" customHeight="1" x14ac:dyDescent="0.25">
      <c r="B9" s="676" t="s">
        <v>508</v>
      </c>
      <c r="C9" s="677"/>
      <c r="D9" s="677"/>
      <c r="E9" s="678" t="s">
        <v>509</v>
      </c>
      <c r="F9" s="679"/>
      <c r="G9" s="82"/>
      <c r="H9" s="82"/>
      <c r="I9" s="82"/>
      <c r="J9" s="82"/>
      <c r="K9" s="82"/>
      <c r="L9" s="82"/>
    </row>
    <row r="10" spans="2:16" ht="15.75" thickBot="1" x14ac:dyDescent="0.3">
      <c r="B10" s="680"/>
      <c r="C10" s="601"/>
      <c r="D10" s="601"/>
      <c r="E10" s="681"/>
      <c r="F10" s="682"/>
      <c r="G10" s="246"/>
      <c r="H10" s="246"/>
      <c r="I10" s="246"/>
      <c r="J10" s="246"/>
      <c r="K10" s="246"/>
      <c r="L10" s="246"/>
    </row>
    <row r="11" spans="2:16" ht="15" customHeight="1" x14ac:dyDescent="0.25">
      <c r="B11" s="706" t="s">
        <v>59</v>
      </c>
      <c r="C11" s="707" t="s">
        <v>218</v>
      </c>
      <c r="D11" s="707" t="s">
        <v>219</v>
      </c>
      <c r="E11" s="707" t="s">
        <v>362</v>
      </c>
      <c r="F11" s="707"/>
      <c r="G11" s="638"/>
      <c r="H11" s="638"/>
      <c r="I11" s="638"/>
      <c r="J11" s="638"/>
      <c r="K11" s="638"/>
      <c r="L11" s="639"/>
    </row>
    <row r="12" spans="2:16" ht="81" customHeight="1" thickBot="1" x14ac:dyDescent="0.3">
      <c r="B12" s="703"/>
      <c r="C12" s="708"/>
      <c r="D12" s="708"/>
      <c r="E12" s="248" t="s">
        <v>221</v>
      </c>
      <c r="F12" s="248" t="s">
        <v>225</v>
      </c>
      <c r="G12" s="248" t="s">
        <v>226</v>
      </c>
      <c r="H12" s="248" t="s">
        <v>227</v>
      </c>
      <c r="I12" s="248" t="s">
        <v>228</v>
      </c>
      <c r="J12" s="248" t="s">
        <v>222</v>
      </c>
      <c r="K12" s="248" t="s">
        <v>224</v>
      </c>
      <c r="L12" s="249" t="s">
        <v>223</v>
      </c>
      <c r="M12" s="27"/>
      <c r="N12" s="27"/>
      <c r="O12" s="27"/>
      <c r="P12" s="27"/>
    </row>
    <row r="13" spans="2:16" x14ac:dyDescent="0.25">
      <c r="B13" s="250">
        <v>1</v>
      </c>
      <c r="C13" s="251"/>
      <c r="D13" s="251"/>
      <c r="E13" s="251"/>
      <c r="F13" s="252"/>
      <c r="G13" s="252"/>
      <c r="H13" s="252"/>
      <c r="I13" s="252"/>
      <c r="J13" s="252"/>
      <c r="K13" s="252"/>
      <c r="L13" s="253"/>
    </row>
    <row r="14" spans="2:16" x14ac:dyDescent="0.25">
      <c r="B14" s="254">
        <v>2</v>
      </c>
      <c r="C14" s="255"/>
      <c r="D14" s="255"/>
      <c r="E14" s="255"/>
      <c r="F14" s="144"/>
      <c r="G14" s="144"/>
      <c r="H14" s="144"/>
      <c r="I14" s="144"/>
      <c r="J14" s="144"/>
      <c r="K14" s="144"/>
      <c r="L14" s="143"/>
    </row>
    <row r="15" spans="2:16" x14ac:dyDescent="0.25">
      <c r="B15" s="254">
        <v>3</v>
      </c>
      <c r="C15" s="255"/>
      <c r="D15" s="255"/>
      <c r="E15" s="255"/>
      <c r="F15" s="144"/>
      <c r="G15" s="144"/>
      <c r="H15" s="144"/>
      <c r="I15" s="144"/>
      <c r="J15" s="144"/>
      <c r="K15" s="144"/>
      <c r="L15" s="143"/>
    </row>
    <row r="16" spans="2:16" x14ac:dyDescent="0.25">
      <c r="B16" s="254">
        <v>4</v>
      </c>
      <c r="C16" s="255"/>
      <c r="D16" s="255"/>
      <c r="E16" s="255"/>
      <c r="F16" s="144"/>
      <c r="G16" s="144"/>
      <c r="H16" s="144"/>
      <c r="I16" s="144"/>
      <c r="J16" s="144"/>
      <c r="K16" s="144"/>
      <c r="L16" s="143"/>
    </row>
    <row r="17" spans="2:15" x14ac:dyDescent="0.25">
      <c r="B17" s="254">
        <v>5</v>
      </c>
      <c r="C17" s="255"/>
      <c r="D17" s="255"/>
      <c r="E17" s="255"/>
      <c r="F17" s="144"/>
      <c r="G17" s="144"/>
      <c r="H17" s="144"/>
      <c r="I17" s="144"/>
      <c r="J17" s="144"/>
      <c r="K17" s="144"/>
      <c r="L17" s="143"/>
    </row>
    <row r="18" spans="2:15" x14ac:dyDescent="0.25">
      <c r="B18" s="254">
        <v>6</v>
      </c>
      <c r="C18" s="255"/>
      <c r="D18" s="255"/>
      <c r="E18" s="255"/>
      <c r="F18" s="144"/>
      <c r="G18" s="144"/>
      <c r="H18" s="144"/>
      <c r="I18" s="144"/>
      <c r="J18" s="144"/>
      <c r="K18" s="144"/>
      <c r="L18" s="143"/>
    </row>
    <row r="19" spans="2:15" x14ac:dyDescent="0.25">
      <c r="B19" s="254">
        <v>7</v>
      </c>
      <c r="C19" s="255"/>
      <c r="D19" s="255"/>
      <c r="E19" s="255"/>
      <c r="F19" s="144"/>
      <c r="G19" s="144"/>
      <c r="H19" s="144"/>
      <c r="I19" s="144"/>
      <c r="J19" s="144"/>
      <c r="K19" s="144"/>
      <c r="L19" s="143"/>
    </row>
    <row r="20" spans="2:15" x14ac:dyDescent="0.25">
      <c r="B20" s="254">
        <v>8</v>
      </c>
      <c r="C20" s="255"/>
      <c r="D20" s="255"/>
      <c r="E20" s="255"/>
      <c r="F20" s="144"/>
      <c r="G20" s="144"/>
      <c r="H20" s="144"/>
      <c r="I20" s="144"/>
      <c r="J20" s="144"/>
      <c r="K20" s="144"/>
      <c r="L20" s="143"/>
    </row>
    <row r="21" spans="2:15" x14ac:dyDescent="0.25">
      <c r="B21" s="254">
        <v>9</v>
      </c>
      <c r="C21" s="255"/>
      <c r="D21" s="255"/>
      <c r="E21" s="255"/>
      <c r="F21" s="144"/>
      <c r="G21" s="144"/>
      <c r="H21" s="144"/>
      <c r="I21" s="144"/>
      <c r="J21" s="144"/>
      <c r="K21" s="144"/>
      <c r="L21" s="143"/>
    </row>
    <row r="22" spans="2:15" x14ac:dyDescent="0.25">
      <c r="B22" s="254">
        <v>10</v>
      </c>
      <c r="C22" s="255"/>
      <c r="D22" s="255"/>
      <c r="E22" s="255"/>
      <c r="F22" s="144"/>
      <c r="G22" s="144"/>
      <c r="H22" s="144"/>
      <c r="I22" s="144"/>
      <c r="J22" s="144"/>
      <c r="K22" s="144"/>
      <c r="L22" s="143"/>
    </row>
    <row r="23" spans="2:15" ht="15.75" thickBot="1" x14ac:dyDescent="0.3">
      <c r="B23" s="256" t="s">
        <v>150</v>
      </c>
      <c r="C23" s="257" t="s">
        <v>150</v>
      </c>
      <c r="D23" s="257" t="s">
        <v>150</v>
      </c>
      <c r="E23" s="257" t="s">
        <v>150</v>
      </c>
      <c r="F23" s="257" t="s">
        <v>150</v>
      </c>
      <c r="G23" s="257" t="s">
        <v>150</v>
      </c>
      <c r="H23" s="257" t="s">
        <v>150</v>
      </c>
      <c r="I23" s="257" t="s">
        <v>150</v>
      </c>
      <c r="J23" s="257" t="s">
        <v>150</v>
      </c>
      <c r="K23" s="257" t="s">
        <v>150</v>
      </c>
      <c r="L23" s="258" t="s">
        <v>150</v>
      </c>
    </row>
    <row r="24" spans="2:15" ht="15.75" thickBot="1" x14ac:dyDescent="0.3">
      <c r="B24" s="52"/>
      <c r="C24" s="52"/>
      <c r="D24" s="52"/>
      <c r="E24" s="52"/>
      <c r="F24" s="27"/>
      <c r="G24" s="27"/>
      <c r="H24" s="27"/>
      <c r="I24" s="27"/>
      <c r="J24" s="27"/>
      <c r="K24" s="27"/>
      <c r="L24" s="27"/>
    </row>
    <row r="25" spans="2:15" ht="19.5" customHeight="1" x14ac:dyDescent="0.25">
      <c r="B25" s="676" t="s">
        <v>508</v>
      </c>
      <c r="C25" s="677"/>
      <c r="D25" s="677"/>
      <c r="E25" s="678" t="s">
        <v>509</v>
      </c>
      <c r="F25" s="679"/>
      <c r="G25" s="82"/>
      <c r="H25" s="82"/>
      <c r="I25" s="82"/>
      <c r="J25" s="82"/>
      <c r="K25" s="82"/>
    </row>
    <row r="26" spans="2:15" ht="15.75" thickBot="1" x14ac:dyDescent="0.3">
      <c r="B26" s="680"/>
      <c r="C26" s="601"/>
      <c r="D26" s="601"/>
      <c r="E26" s="681"/>
      <c r="F26" s="682"/>
      <c r="G26" s="246"/>
      <c r="H26" s="246"/>
      <c r="I26" s="246"/>
      <c r="J26" s="246"/>
      <c r="K26" s="246"/>
      <c r="L26" s="27"/>
    </row>
    <row r="27" spans="2:15" ht="15" customHeight="1" x14ac:dyDescent="0.25">
      <c r="B27" s="702" t="s">
        <v>59</v>
      </c>
      <c r="C27" s="638" t="s">
        <v>229</v>
      </c>
      <c r="D27" s="638" t="s">
        <v>230</v>
      </c>
      <c r="E27" s="638"/>
      <c r="F27" s="638"/>
      <c r="G27" s="638"/>
      <c r="H27" s="638"/>
      <c r="I27" s="638"/>
      <c r="J27" s="638"/>
      <c r="K27" s="639"/>
    </row>
    <row r="28" spans="2:15" ht="50.25" customHeight="1" thickBot="1" x14ac:dyDescent="0.3">
      <c r="B28" s="703"/>
      <c r="C28" s="708"/>
      <c r="D28" s="248" t="s">
        <v>221</v>
      </c>
      <c r="E28" s="248" t="s">
        <v>225</v>
      </c>
      <c r="F28" s="248" t="s">
        <v>226</v>
      </c>
      <c r="G28" s="248" t="s">
        <v>227</v>
      </c>
      <c r="H28" s="248" t="s">
        <v>228</v>
      </c>
      <c r="I28" s="248" t="s">
        <v>222</v>
      </c>
      <c r="J28" s="248" t="s">
        <v>224</v>
      </c>
      <c r="K28" s="249" t="s">
        <v>223</v>
      </c>
      <c r="L28" s="27"/>
      <c r="M28" s="27"/>
      <c r="N28" s="27"/>
      <c r="O28" s="27"/>
    </row>
    <row r="29" spans="2:15" x14ac:dyDescent="0.25">
      <c r="B29" s="250">
        <v>1</v>
      </c>
      <c r="C29" s="251"/>
      <c r="D29" s="251"/>
      <c r="E29" s="252"/>
      <c r="F29" s="252"/>
      <c r="G29" s="252"/>
      <c r="H29" s="252"/>
      <c r="I29" s="252"/>
      <c r="J29" s="252"/>
      <c r="K29" s="253"/>
    </row>
    <row r="30" spans="2:15" x14ac:dyDescent="0.25">
      <c r="B30" s="254">
        <v>2</v>
      </c>
      <c r="C30" s="255"/>
      <c r="D30" s="255"/>
      <c r="E30" s="255"/>
      <c r="F30" s="144"/>
      <c r="G30" s="144"/>
      <c r="H30" s="144"/>
      <c r="I30" s="144"/>
      <c r="J30" s="144"/>
      <c r="K30" s="143"/>
    </row>
    <row r="31" spans="2:15" x14ac:dyDescent="0.25">
      <c r="B31" s="254">
        <v>3</v>
      </c>
      <c r="C31" s="255"/>
      <c r="D31" s="255"/>
      <c r="E31" s="255"/>
      <c r="F31" s="144"/>
      <c r="G31" s="144"/>
      <c r="H31" s="144"/>
      <c r="I31" s="144"/>
      <c r="J31" s="144"/>
      <c r="K31" s="143"/>
    </row>
    <row r="32" spans="2:15" x14ac:dyDescent="0.25">
      <c r="B32" s="254">
        <v>4</v>
      </c>
      <c r="C32" s="255"/>
      <c r="D32" s="255"/>
      <c r="E32" s="255"/>
      <c r="F32" s="144"/>
      <c r="G32" s="144"/>
      <c r="H32" s="144"/>
      <c r="I32" s="144"/>
      <c r="J32" s="144"/>
      <c r="K32" s="143"/>
    </row>
    <row r="33" spans="2:16" x14ac:dyDescent="0.25">
      <c r="B33" s="254">
        <v>5</v>
      </c>
      <c r="C33" s="255"/>
      <c r="D33" s="255"/>
      <c r="E33" s="255"/>
      <c r="F33" s="144"/>
      <c r="G33" s="144"/>
      <c r="H33" s="144"/>
      <c r="I33" s="144"/>
      <c r="J33" s="144"/>
      <c r="K33" s="143"/>
    </row>
    <row r="34" spans="2:16" x14ac:dyDescent="0.25">
      <c r="B34" s="254">
        <v>6</v>
      </c>
      <c r="C34" s="255"/>
      <c r="D34" s="255"/>
      <c r="E34" s="255"/>
      <c r="F34" s="144"/>
      <c r="G34" s="144"/>
      <c r="H34" s="144"/>
      <c r="I34" s="144"/>
      <c r="J34" s="144"/>
      <c r="K34" s="143"/>
    </row>
    <row r="35" spans="2:16" x14ac:dyDescent="0.25">
      <c r="B35" s="254">
        <v>7</v>
      </c>
      <c r="C35" s="255"/>
      <c r="D35" s="255"/>
      <c r="E35" s="255"/>
      <c r="F35" s="144"/>
      <c r="G35" s="144"/>
      <c r="H35" s="144"/>
      <c r="I35" s="144"/>
      <c r="J35" s="144"/>
      <c r="K35" s="143"/>
    </row>
    <row r="36" spans="2:16" x14ac:dyDescent="0.25">
      <c r="B36" s="254">
        <v>8</v>
      </c>
      <c r="C36" s="255"/>
      <c r="D36" s="255"/>
      <c r="E36" s="255"/>
      <c r="F36" s="144"/>
      <c r="G36" s="144"/>
      <c r="H36" s="144"/>
      <c r="I36" s="144"/>
      <c r="J36" s="144"/>
      <c r="K36" s="143"/>
    </row>
    <row r="37" spans="2:16" x14ac:dyDescent="0.25">
      <c r="B37" s="254">
        <v>9</v>
      </c>
      <c r="C37" s="255"/>
      <c r="D37" s="255"/>
      <c r="E37" s="255"/>
      <c r="F37" s="144"/>
      <c r="G37" s="144"/>
      <c r="H37" s="144"/>
      <c r="I37" s="144"/>
      <c r="J37" s="144"/>
      <c r="K37" s="143"/>
    </row>
    <row r="38" spans="2:16" x14ac:dyDescent="0.25">
      <c r="B38" s="254">
        <v>10</v>
      </c>
      <c r="C38" s="255"/>
      <c r="D38" s="255"/>
      <c r="E38" s="255"/>
      <c r="F38" s="144"/>
      <c r="G38" s="144"/>
      <c r="H38" s="144"/>
      <c r="I38" s="144"/>
      <c r="J38" s="144"/>
      <c r="K38" s="143"/>
    </row>
    <row r="39" spans="2:16" s="4" customFormat="1" ht="13.5" customHeight="1" thickBot="1" x14ac:dyDescent="0.3">
      <c r="B39" s="256" t="s">
        <v>150</v>
      </c>
      <c r="C39" s="257" t="s">
        <v>150</v>
      </c>
      <c r="D39" s="257" t="s">
        <v>150</v>
      </c>
      <c r="E39" s="257" t="s">
        <v>150</v>
      </c>
      <c r="F39" s="257" t="s">
        <v>150</v>
      </c>
      <c r="G39" s="257" t="s">
        <v>150</v>
      </c>
      <c r="H39" s="257" t="s">
        <v>150</v>
      </c>
      <c r="I39" s="257" t="s">
        <v>150</v>
      </c>
      <c r="J39" s="257" t="s">
        <v>150</v>
      </c>
      <c r="K39" s="258" t="s">
        <v>150</v>
      </c>
      <c r="L39" s="21"/>
      <c r="N39" s="21"/>
      <c r="O39" s="21"/>
      <c r="P39" s="21"/>
    </row>
    <row r="40" spans="2:16" ht="15.75" thickBot="1" x14ac:dyDescent="0.3">
      <c r="B40" s="247"/>
      <c r="C40" s="247"/>
      <c r="D40" s="247"/>
      <c r="E40" s="247"/>
      <c r="F40" s="246"/>
      <c r="G40" s="246"/>
      <c r="H40" s="246"/>
      <c r="I40" s="246"/>
      <c r="J40" s="246"/>
      <c r="K40" s="246"/>
      <c r="L40" s="27"/>
    </row>
    <row r="41" spans="2:16" ht="19.5" customHeight="1" x14ac:dyDescent="0.25">
      <c r="B41" s="676" t="s">
        <v>508</v>
      </c>
      <c r="C41" s="677"/>
      <c r="D41" s="677"/>
      <c r="E41" s="678" t="s">
        <v>509</v>
      </c>
      <c r="F41" s="679"/>
      <c r="G41" s="82"/>
      <c r="H41" s="82"/>
      <c r="I41" s="82"/>
      <c r="J41" s="82"/>
      <c r="K41" s="82"/>
    </row>
    <row r="42" spans="2:16" ht="15.75" thickBot="1" x14ac:dyDescent="0.3">
      <c r="B42" s="680"/>
      <c r="C42" s="601"/>
      <c r="D42" s="601"/>
      <c r="E42" s="681"/>
      <c r="F42" s="682"/>
      <c r="G42" s="246"/>
      <c r="H42" s="246"/>
      <c r="I42" s="246"/>
      <c r="J42" s="246"/>
      <c r="K42" s="246"/>
      <c r="L42" s="27"/>
    </row>
    <row r="43" spans="2:16" ht="53.25" customHeight="1" x14ac:dyDescent="0.25">
      <c r="B43" s="702" t="s">
        <v>59</v>
      </c>
      <c r="C43" s="704" t="s">
        <v>60</v>
      </c>
      <c r="D43" s="704" t="s">
        <v>47</v>
      </c>
      <c r="E43" s="704" t="s">
        <v>48</v>
      </c>
      <c r="F43" s="201" t="s">
        <v>65</v>
      </c>
      <c r="G43" s="201" t="s">
        <v>66</v>
      </c>
      <c r="H43" s="259" t="s">
        <v>176</v>
      </c>
      <c r="I43" s="260" t="s">
        <v>229</v>
      </c>
      <c r="J43" s="82"/>
      <c r="K43" s="82"/>
    </row>
    <row r="44" spans="2:16" ht="31.5" customHeight="1" thickBot="1" x14ac:dyDescent="0.3">
      <c r="B44" s="703"/>
      <c r="C44" s="705"/>
      <c r="D44" s="705"/>
      <c r="E44" s="705"/>
      <c r="F44" s="202" t="s">
        <v>11</v>
      </c>
      <c r="G44" s="202" t="s">
        <v>11</v>
      </c>
      <c r="H44" s="261" t="s">
        <v>20</v>
      </c>
      <c r="I44" s="262" t="s">
        <v>231</v>
      </c>
      <c r="J44" s="82"/>
      <c r="K44" s="82"/>
    </row>
    <row r="45" spans="2:16" x14ac:dyDescent="0.25">
      <c r="B45" s="263">
        <v>1</v>
      </c>
      <c r="C45" s="264">
        <v>1</v>
      </c>
      <c r="D45" s="265" t="str">
        <f>'6. Offre de transport'!D64</f>
        <v>Ville/Arrêt  0</v>
      </c>
      <c r="E45" s="265" t="str">
        <f>'6. Offre de transport'!E64</f>
        <v>Ville/Arrêt  1</v>
      </c>
      <c r="F45" s="172"/>
      <c r="G45" s="172"/>
      <c r="H45" s="266" t="e">
        <f>G45/('6. Offre de transport'!H64)</f>
        <v>#DIV/0!</v>
      </c>
      <c r="I45" s="267"/>
      <c r="J45" s="82"/>
      <c r="K45" s="82"/>
    </row>
    <row r="46" spans="2:16" x14ac:dyDescent="0.25">
      <c r="B46" s="268">
        <v>1</v>
      </c>
      <c r="C46" s="269">
        <v>2</v>
      </c>
      <c r="D46" s="270" t="str">
        <f>'6. Offre de transport'!D65</f>
        <v>Ville/Arrêt  0</v>
      </c>
      <c r="E46" s="270" t="str">
        <f>'6. Offre de transport'!E65</f>
        <v>Ville/Arrêt  2</v>
      </c>
      <c r="F46" s="174"/>
      <c r="G46" s="174"/>
      <c r="H46" s="271" t="e">
        <f>G46/('6. Offre de transport'!H65)</f>
        <v>#DIV/0!</v>
      </c>
      <c r="I46" s="194"/>
      <c r="J46" s="82"/>
      <c r="K46" s="82"/>
    </row>
    <row r="47" spans="2:16" x14ac:dyDescent="0.25">
      <c r="B47" s="268">
        <v>1</v>
      </c>
      <c r="C47" s="269">
        <v>3</v>
      </c>
      <c r="D47" s="270" t="str">
        <f>'6. Offre de transport'!D66</f>
        <v>Ville/Arrêt  0</v>
      </c>
      <c r="E47" s="270" t="str">
        <f>'6. Offre de transport'!E66</f>
        <v>Ville/Arrêt  3</v>
      </c>
      <c r="F47" s="174"/>
      <c r="G47" s="174"/>
      <c r="H47" s="271" t="e">
        <f>G47/('6. Offre de transport'!H66)</f>
        <v>#DIV/0!</v>
      </c>
      <c r="I47" s="194"/>
      <c r="J47" s="82"/>
      <c r="K47" s="82"/>
    </row>
    <row r="48" spans="2:16" x14ac:dyDescent="0.25">
      <c r="B48" s="268">
        <v>1</v>
      </c>
      <c r="C48" s="269">
        <v>4</v>
      </c>
      <c r="D48" s="270" t="str">
        <f>'6. Offre de transport'!D67</f>
        <v>Ville/Arrêt  0</v>
      </c>
      <c r="E48" s="270" t="str">
        <f>'6. Offre de transport'!E67</f>
        <v>Ville/Arrêt  4</v>
      </c>
      <c r="F48" s="174"/>
      <c r="G48" s="174"/>
      <c r="H48" s="271" t="e">
        <f>G48/('6. Offre de transport'!H67)</f>
        <v>#DIV/0!</v>
      </c>
      <c r="I48" s="194"/>
      <c r="J48" s="82"/>
      <c r="K48" s="82"/>
    </row>
    <row r="49" spans="2:11" x14ac:dyDescent="0.25">
      <c r="B49" s="268">
        <v>1</v>
      </c>
      <c r="C49" s="269">
        <v>5</v>
      </c>
      <c r="D49" s="270" t="str">
        <f>'6. Offre de transport'!D68</f>
        <v>Ville/Arrêt  0</v>
      </c>
      <c r="E49" s="270" t="str">
        <f>'6. Offre de transport'!E68</f>
        <v>Ville/Arrêt  5</v>
      </c>
      <c r="F49" s="174"/>
      <c r="G49" s="174"/>
      <c r="H49" s="271" t="e">
        <f>G49/('6. Offre de transport'!H68)</f>
        <v>#DIV/0!</v>
      </c>
      <c r="I49" s="194"/>
      <c r="J49" s="82"/>
      <c r="K49" s="82"/>
    </row>
    <row r="50" spans="2:11" x14ac:dyDescent="0.25">
      <c r="B50" s="268">
        <v>1</v>
      </c>
      <c r="C50" s="269">
        <v>6</v>
      </c>
      <c r="D50" s="270" t="str">
        <f>'6. Offre de transport'!D69</f>
        <v>Ville/Arrêt  0</v>
      </c>
      <c r="E50" s="270" t="str">
        <f>'6. Offre de transport'!E69</f>
        <v>Ville/Arrêt  6</v>
      </c>
      <c r="F50" s="174"/>
      <c r="G50" s="174"/>
      <c r="H50" s="271" t="e">
        <f>G50/('6. Offre de transport'!H69)</f>
        <v>#DIV/0!</v>
      </c>
      <c r="I50" s="194"/>
      <c r="J50" s="82"/>
      <c r="K50" s="82"/>
    </row>
    <row r="51" spans="2:11" x14ac:dyDescent="0.25">
      <c r="B51" s="268">
        <v>1</v>
      </c>
      <c r="C51" s="269">
        <v>7</v>
      </c>
      <c r="D51" s="270" t="str">
        <f>'6. Offre de transport'!D70</f>
        <v>Ville/Arrêt  1</v>
      </c>
      <c r="E51" s="270" t="str">
        <f>'6. Offre de transport'!E70</f>
        <v>Ville/Arrêt  2</v>
      </c>
      <c r="F51" s="174"/>
      <c r="G51" s="174"/>
      <c r="H51" s="271" t="e">
        <f>G51/('6. Offre de transport'!H70)</f>
        <v>#DIV/0!</v>
      </c>
      <c r="I51" s="194"/>
      <c r="J51" s="82"/>
      <c r="K51" s="82"/>
    </row>
    <row r="52" spans="2:11" x14ac:dyDescent="0.25">
      <c r="B52" s="268">
        <v>1</v>
      </c>
      <c r="C52" s="269">
        <v>8</v>
      </c>
      <c r="D52" s="270" t="str">
        <f>'6. Offre de transport'!D71</f>
        <v>Ville/Arrêt  1</v>
      </c>
      <c r="E52" s="270" t="str">
        <f>'6. Offre de transport'!E71</f>
        <v>Ville/Arrêt  3</v>
      </c>
      <c r="F52" s="174"/>
      <c r="G52" s="174"/>
      <c r="H52" s="271" t="e">
        <f>G52/('6. Offre de transport'!H71)</f>
        <v>#DIV/0!</v>
      </c>
      <c r="I52" s="194"/>
      <c r="J52" s="82"/>
      <c r="K52" s="82"/>
    </row>
    <row r="53" spans="2:11" x14ac:dyDescent="0.25">
      <c r="B53" s="268">
        <v>1</v>
      </c>
      <c r="C53" s="269">
        <v>9</v>
      </c>
      <c r="D53" s="270" t="str">
        <f>'6. Offre de transport'!D72</f>
        <v>Ville/Arrêt  1</v>
      </c>
      <c r="E53" s="270" t="str">
        <f>'6. Offre de transport'!E72</f>
        <v>Ville/Arrêt  4</v>
      </c>
      <c r="F53" s="174"/>
      <c r="G53" s="174"/>
      <c r="H53" s="271" t="e">
        <f>G53/('6. Offre de transport'!H72)</f>
        <v>#DIV/0!</v>
      </c>
      <c r="I53" s="194"/>
      <c r="J53" s="82"/>
      <c r="K53" s="82"/>
    </row>
    <row r="54" spans="2:11" x14ac:dyDescent="0.25">
      <c r="B54" s="268">
        <v>1</v>
      </c>
      <c r="C54" s="269">
        <v>10</v>
      </c>
      <c r="D54" s="270" t="str">
        <f>'6. Offre de transport'!D73</f>
        <v>Ville/Arrêt  1</v>
      </c>
      <c r="E54" s="270" t="str">
        <f>'6. Offre de transport'!E73</f>
        <v>Ville/Arrêt  5</v>
      </c>
      <c r="F54" s="174"/>
      <c r="G54" s="174"/>
      <c r="H54" s="271" t="e">
        <f>G54/('6. Offre de transport'!H73)</f>
        <v>#DIV/0!</v>
      </c>
      <c r="I54" s="194"/>
      <c r="J54" s="82"/>
      <c r="K54" s="82"/>
    </row>
    <row r="55" spans="2:11" x14ac:dyDescent="0.25">
      <c r="B55" s="268">
        <v>1</v>
      </c>
      <c r="C55" s="269">
        <v>11</v>
      </c>
      <c r="D55" s="270" t="str">
        <f>'6. Offre de transport'!D74</f>
        <v>Ville/Arrêt  1</v>
      </c>
      <c r="E55" s="270" t="str">
        <f>'6. Offre de transport'!E74</f>
        <v>Ville/Arrêt  6</v>
      </c>
      <c r="F55" s="174"/>
      <c r="G55" s="174"/>
      <c r="H55" s="271" t="e">
        <f>G55/('6. Offre de transport'!H74)</f>
        <v>#DIV/0!</v>
      </c>
      <c r="I55" s="194"/>
      <c r="J55" s="82"/>
      <c r="K55" s="82"/>
    </row>
    <row r="56" spans="2:11" x14ac:dyDescent="0.25">
      <c r="B56" s="268">
        <v>1</v>
      </c>
      <c r="C56" s="269">
        <v>12</v>
      </c>
      <c r="D56" s="270" t="str">
        <f>'6. Offre de transport'!D75</f>
        <v>Ville/Arrêt  2</v>
      </c>
      <c r="E56" s="270" t="str">
        <f>'6. Offre de transport'!E75</f>
        <v>Ville/Arrêt  3</v>
      </c>
      <c r="F56" s="174"/>
      <c r="G56" s="174"/>
      <c r="H56" s="271" t="e">
        <f>G56/('6. Offre de transport'!H75)</f>
        <v>#DIV/0!</v>
      </c>
      <c r="I56" s="194"/>
      <c r="J56" s="82"/>
      <c r="K56" s="82"/>
    </row>
    <row r="57" spans="2:11" x14ac:dyDescent="0.25">
      <c r="B57" s="268">
        <v>1</v>
      </c>
      <c r="C57" s="269">
        <v>13</v>
      </c>
      <c r="D57" s="270" t="str">
        <f>'6. Offre de transport'!D76</f>
        <v>Ville/Arrêt  2</v>
      </c>
      <c r="E57" s="270" t="str">
        <f>'6. Offre de transport'!E76</f>
        <v>Ville/Arrêt  4</v>
      </c>
      <c r="F57" s="174"/>
      <c r="G57" s="174"/>
      <c r="H57" s="271" t="e">
        <f>G57/('6. Offre de transport'!H76)</f>
        <v>#DIV/0!</v>
      </c>
      <c r="I57" s="194"/>
      <c r="J57" s="82"/>
      <c r="K57" s="82"/>
    </row>
    <row r="58" spans="2:11" x14ac:dyDescent="0.25">
      <c r="B58" s="268">
        <v>1</v>
      </c>
      <c r="C58" s="269">
        <v>14</v>
      </c>
      <c r="D58" s="270" t="str">
        <f>'6. Offre de transport'!D77</f>
        <v>Ville/Arrêt  2</v>
      </c>
      <c r="E58" s="270" t="str">
        <f>'6. Offre de transport'!E77</f>
        <v>Ville/Arrêt  5</v>
      </c>
      <c r="F58" s="174"/>
      <c r="G58" s="174"/>
      <c r="H58" s="271" t="e">
        <f>G58/('6. Offre de transport'!H77)</f>
        <v>#DIV/0!</v>
      </c>
      <c r="I58" s="194"/>
      <c r="J58" s="82"/>
      <c r="K58" s="82"/>
    </row>
    <row r="59" spans="2:11" x14ac:dyDescent="0.25">
      <c r="B59" s="268">
        <v>1</v>
      </c>
      <c r="C59" s="269">
        <v>15</v>
      </c>
      <c r="D59" s="270" t="str">
        <f>'6. Offre de transport'!D78</f>
        <v>Ville/Arrêt  2</v>
      </c>
      <c r="E59" s="270" t="str">
        <f>'6. Offre de transport'!E78</f>
        <v>Ville/Arrêt  6</v>
      </c>
      <c r="F59" s="174"/>
      <c r="G59" s="174"/>
      <c r="H59" s="271" t="e">
        <f>G59/('6. Offre de transport'!H78)</f>
        <v>#DIV/0!</v>
      </c>
      <c r="I59" s="194"/>
      <c r="J59" s="82"/>
      <c r="K59" s="82"/>
    </row>
    <row r="60" spans="2:11" x14ac:dyDescent="0.25">
      <c r="B60" s="268">
        <v>1</v>
      </c>
      <c r="C60" s="269">
        <v>16</v>
      </c>
      <c r="D60" s="270" t="str">
        <f>'6. Offre de transport'!D79</f>
        <v>Ville/Arrêt  3</v>
      </c>
      <c r="E60" s="270" t="str">
        <f>'6. Offre de transport'!E79</f>
        <v>Ville/Arrêt  4</v>
      </c>
      <c r="F60" s="174"/>
      <c r="G60" s="174"/>
      <c r="H60" s="271" t="e">
        <f>G60/('6. Offre de transport'!H79)</f>
        <v>#DIV/0!</v>
      </c>
      <c r="I60" s="194"/>
      <c r="J60" s="82"/>
      <c r="K60" s="82"/>
    </row>
    <row r="61" spans="2:11" x14ac:dyDescent="0.25">
      <c r="B61" s="268">
        <v>1</v>
      </c>
      <c r="C61" s="269">
        <v>17</v>
      </c>
      <c r="D61" s="270" t="str">
        <f>'6. Offre de transport'!D80</f>
        <v>Ville/Arrêt  3</v>
      </c>
      <c r="E61" s="270" t="str">
        <f>'6. Offre de transport'!E80</f>
        <v>Ville/Arrêt  5</v>
      </c>
      <c r="F61" s="174"/>
      <c r="G61" s="174"/>
      <c r="H61" s="271" t="e">
        <f>G61/('6. Offre de transport'!H80)</f>
        <v>#DIV/0!</v>
      </c>
      <c r="I61" s="194"/>
      <c r="J61" s="82"/>
      <c r="K61" s="82"/>
    </row>
    <row r="62" spans="2:11" x14ac:dyDescent="0.25">
      <c r="B62" s="268">
        <v>1</v>
      </c>
      <c r="C62" s="269">
        <v>18</v>
      </c>
      <c r="D62" s="270" t="str">
        <f>'6. Offre de transport'!D81</f>
        <v>Ville/Arrêt  3</v>
      </c>
      <c r="E62" s="270" t="str">
        <f>'6. Offre de transport'!E81</f>
        <v>Ville/Arrêt  6</v>
      </c>
      <c r="F62" s="174"/>
      <c r="G62" s="174"/>
      <c r="H62" s="271" t="e">
        <f>G62/('6. Offre de transport'!H81)</f>
        <v>#DIV/0!</v>
      </c>
      <c r="I62" s="194"/>
      <c r="J62" s="82"/>
      <c r="K62" s="82"/>
    </row>
    <row r="63" spans="2:11" x14ac:dyDescent="0.25">
      <c r="B63" s="268">
        <v>1</v>
      </c>
      <c r="C63" s="269">
        <v>19</v>
      </c>
      <c r="D63" s="270" t="str">
        <f>'6. Offre de transport'!D82</f>
        <v>Ville/Arrêt  4</v>
      </c>
      <c r="E63" s="270" t="str">
        <f>'6. Offre de transport'!E82</f>
        <v>Ville/Arrêt  5</v>
      </c>
      <c r="F63" s="174"/>
      <c r="G63" s="174"/>
      <c r="H63" s="271" t="e">
        <f>G63/('6. Offre de transport'!H82)</f>
        <v>#DIV/0!</v>
      </c>
      <c r="I63" s="194"/>
      <c r="J63" s="82"/>
      <c r="K63" s="82"/>
    </row>
    <row r="64" spans="2:11" x14ac:dyDescent="0.25">
      <c r="B64" s="268">
        <v>1</v>
      </c>
      <c r="C64" s="269">
        <v>20</v>
      </c>
      <c r="D64" s="270" t="str">
        <f>'6. Offre de transport'!D83</f>
        <v>Ville/Arrêt  4</v>
      </c>
      <c r="E64" s="270" t="str">
        <f>'6. Offre de transport'!E83</f>
        <v>Ville/Arrêt  6</v>
      </c>
      <c r="F64" s="174"/>
      <c r="G64" s="174"/>
      <c r="H64" s="271" t="e">
        <f>G64/('6. Offre de transport'!H83)</f>
        <v>#DIV/0!</v>
      </c>
      <c r="I64" s="194"/>
      <c r="J64" s="82"/>
      <c r="K64" s="82"/>
    </row>
    <row r="65" spans="2:11" x14ac:dyDescent="0.25">
      <c r="B65" s="268">
        <v>1</v>
      </c>
      <c r="C65" s="269">
        <v>21</v>
      </c>
      <c r="D65" s="270" t="str">
        <f>'6. Offre de transport'!D84</f>
        <v>Ville/Arrêt  5</v>
      </c>
      <c r="E65" s="270" t="str">
        <f>'6. Offre de transport'!E84</f>
        <v>Ville/Arrêt  6</v>
      </c>
      <c r="F65" s="174"/>
      <c r="G65" s="174"/>
      <c r="H65" s="271" t="e">
        <f>G65/('6. Offre de transport'!H84)</f>
        <v>#DIV/0!</v>
      </c>
      <c r="I65" s="194"/>
      <c r="J65" s="82"/>
      <c r="K65" s="82"/>
    </row>
    <row r="66" spans="2:11" ht="15.75" thickBot="1" x14ac:dyDescent="0.3">
      <c r="B66" s="272" t="s">
        <v>55</v>
      </c>
      <c r="C66" s="273" t="s">
        <v>55</v>
      </c>
      <c r="D66" s="213" t="s">
        <v>55</v>
      </c>
      <c r="E66" s="213" t="s">
        <v>55</v>
      </c>
      <c r="F66" s="235"/>
      <c r="G66" s="235"/>
      <c r="H66" s="274" t="e">
        <f>G66/('6. Offre de transport'!H85)</f>
        <v>#DIV/0!</v>
      </c>
      <c r="I66" s="197"/>
      <c r="J66" s="82"/>
      <c r="K66" s="82"/>
    </row>
    <row r="67" spans="2:11" x14ac:dyDescent="0.25">
      <c r="B67" s="275">
        <v>2</v>
      </c>
      <c r="C67" s="264">
        <v>1</v>
      </c>
      <c r="D67" s="265" t="str">
        <f>'6. Offre de transport'!D86</f>
        <v>Ville/Arrêt  0</v>
      </c>
      <c r="E67" s="265" t="str">
        <f>'6. Offre de transport'!E86</f>
        <v>Ville/Arrêt  1</v>
      </c>
      <c r="F67" s="172"/>
      <c r="G67" s="172"/>
      <c r="H67" s="266" t="e">
        <f>G67/('6. Offre de transport'!H86)</f>
        <v>#DIV/0!</v>
      </c>
      <c r="I67" s="267"/>
      <c r="J67" s="82"/>
      <c r="K67" s="82"/>
    </row>
    <row r="68" spans="2:11" x14ac:dyDescent="0.25">
      <c r="B68" s="276">
        <v>2</v>
      </c>
      <c r="C68" s="269">
        <v>2</v>
      </c>
      <c r="D68" s="270" t="str">
        <f>'6. Offre de transport'!D87</f>
        <v>Ville/Arrêt  0</v>
      </c>
      <c r="E68" s="270" t="str">
        <f>'6. Offre de transport'!E87</f>
        <v>Ville/Arrêt  2</v>
      </c>
      <c r="F68" s="174"/>
      <c r="G68" s="174"/>
      <c r="H68" s="271" t="e">
        <f>G68/('6. Offre de transport'!H87)</f>
        <v>#DIV/0!</v>
      </c>
      <c r="I68" s="194"/>
      <c r="J68" s="82"/>
      <c r="K68" s="82"/>
    </row>
    <row r="69" spans="2:11" x14ac:dyDescent="0.25">
      <c r="B69" s="276">
        <v>2</v>
      </c>
      <c r="C69" s="269">
        <v>3</v>
      </c>
      <c r="D69" s="270" t="str">
        <f>'6. Offre de transport'!D88</f>
        <v>Ville/Arrêt  0</v>
      </c>
      <c r="E69" s="270" t="str">
        <f>'6. Offre de transport'!E88</f>
        <v>Ville/Arrêt  3</v>
      </c>
      <c r="F69" s="174"/>
      <c r="G69" s="174"/>
      <c r="H69" s="271" t="e">
        <f>G69/('6. Offre de transport'!H88)</f>
        <v>#DIV/0!</v>
      </c>
      <c r="I69" s="194"/>
      <c r="J69" s="82"/>
      <c r="K69" s="82"/>
    </row>
    <row r="70" spans="2:11" x14ac:dyDescent="0.25">
      <c r="B70" s="276">
        <v>2</v>
      </c>
      <c r="C70" s="269">
        <v>4</v>
      </c>
      <c r="D70" s="270" t="str">
        <f>'6. Offre de transport'!D89</f>
        <v>Ville/Arrêt  0</v>
      </c>
      <c r="E70" s="270" t="str">
        <f>'6. Offre de transport'!E89</f>
        <v>Ville/Arrêt  4</v>
      </c>
      <c r="F70" s="174"/>
      <c r="G70" s="174"/>
      <c r="H70" s="271" t="e">
        <f>G70/('6. Offre de transport'!H89)</f>
        <v>#DIV/0!</v>
      </c>
      <c r="I70" s="194"/>
      <c r="J70" s="82"/>
      <c r="K70" s="82"/>
    </row>
    <row r="71" spans="2:11" x14ac:dyDescent="0.25">
      <c r="B71" s="276">
        <v>2</v>
      </c>
      <c r="C71" s="269">
        <v>5</v>
      </c>
      <c r="D71" s="270" t="str">
        <f>'6. Offre de transport'!D90</f>
        <v>Ville/Arrêt  0</v>
      </c>
      <c r="E71" s="270" t="str">
        <f>'6. Offre de transport'!E90</f>
        <v>Ville/Arrêt  5</v>
      </c>
      <c r="F71" s="174"/>
      <c r="G71" s="174"/>
      <c r="H71" s="271" t="e">
        <f>G71/('6. Offre de transport'!H90)</f>
        <v>#DIV/0!</v>
      </c>
      <c r="I71" s="194"/>
      <c r="J71" s="82"/>
      <c r="K71" s="82"/>
    </row>
    <row r="72" spans="2:11" x14ac:dyDescent="0.25">
      <c r="B72" s="276">
        <v>2</v>
      </c>
      <c r="C72" s="269">
        <v>6</v>
      </c>
      <c r="D72" s="270" t="str">
        <f>'6. Offre de transport'!D91</f>
        <v>Ville/Arrêt  0</v>
      </c>
      <c r="E72" s="270" t="str">
        <f>'6. Offre de transport'!E91</f>
        <v>Ville/Arrêt  6</v>
      </c>
      <c r="F72" s="174"/>
      <c r="G72" s="174"/>
      <c r="H72" s="271" t="e">
        <f>G72/('6. Offre de transport'!H91)</f>
        <v>#DIV/0!</v>
      </c>
      <c r="I72" s="194"/>
      <c r="J72" s="82"/>
      <c r="K72" s="82"/>
    </row>
    <row r="73" spans="2:11" x14ac:dyDescent="0.25">
      <c r="B73" s="276">
        <v>2</v>
      </c>
      <c r="C73" s="269">
        <v>7</v>
      </c>
      <c r="D73" s="270" t="str">
        <f>'6. Offre de transport'!D92</f>
        <v>Ville/Arrêt  1</v>
      </c>
      <c r="E73" s="270" t="str">
        <f>'6. Offre de transport'!E92</f>
        <v>Ville/Arrêt  2</v>
      </c>
      <c r="F73" s="174"/>
      <c r="G73" s="174"/>
      <c r="H73" s="271" t="e">
        <f>G73/('6. Offre de transport'!H92)</f>
        <v>#DIV/0!</v>
      </c>
      <c r="I73" s="194"/>
      <c r="J73" s="82"/>
      <c r="K73" s="82"/>
    </row>
    <row r="74" spans="2:11" x14ac:dyDescent="0.25">
      <c r="B74" s="276">
        <v>2</v>
      </c>
      <c r="C74" s="269">
        <v>8</v>
      </c>
      <c r="D74" s="270" t="str">
        <f>'6. Offre de transport'!D93</f>
        <v>Ville/Arrêt  1</v>
      </c>
      <c r="E74" s="270" t="str">
        <f>'6. Offre de transport'!E93</f>
        <v>Ville/Arrêt  3</v>
      </c>
      <c r="F74" s="174"/>
      <c r="G74" s="174"/>
      <c r="H74" s="271" t="e">
        <f>G74/('6. Offre de transport'!H93)</f>
        <v>#DIV/0!</v>
      </c>
      <c r="I74" s="194"/>
      <c r="J74" s="82"/>
      <c r="K74" s="82"/>
    </row>
    <row r="75" spans="2:11" x14ac:dyDescent="0.25">
      <c r="B75" s="276">
        <v>2</v>
      </c>
      <c r="C75" s="269">
        <v>9</v>
      </c>
      <c r="D75" s="270" t="str">
        <f>'6. Offre de transport'!D94</f>
        <v>Ville/Arrêt  1</v>
      </c>
      <c r="E75" s="270" t="str">
        <f>'6. Offre de transport'!E94</f>
        <v>Ville/Arrêt  4</v>
      </c>
      <c r="F75" s="174"/>
      <c r="G75" s="174"/>
      <c r="H75" s="271" t="e">
        <f>G75/('6. Offre de transport'!H94)</f>
        <v>#DIV/0!</v>
      </c>
      <c r="I75" s="194"/>
      <c r="J75" s="82"/>
      <c r="K75" s="82"/>
    </row>
    <row r="76" spans="2:11" x14ac:dyDescent="0.25">
      <c r="B76" s="276">
        <v>2</v>
      </c>
      <c r="C76" s="269">
        <v>10</v>
      </c>
      <c r="D76" s="270" t="str">
        <f>'6. Offre de transport'!D95</f>
        <v>Ville/Arrêt  1</v>
      </c>
      <c r="E76" s="270" t="str">
        <f>'6. Offre de transport'!E95</f>
        <v>Ville/Arrêt  5</v>
      </c>
      <c r="F76" s="174"/>
      <c r="G76" s="174"/>
      <c r="H76" s="271" t="e">
        <f>G76/('6. Offre de transport'!H95)</f>
        <v>#DIV/0!</v>
      </c>
      <c r="I76" s="194"/>
      <c r="J76" s="82"/>
      <c r="K76" s="82"/>
    </row>
    <row r="77" spans="2:11" x14ac:dyDescent="0.25">
      <c r="B77" s="276">
        <v>2</v>
      </c>
      <c r="C77" s="269">
        <v>11</v>
      </c>
      <c r="D77" s="270" t="str">
        <f>'6. Offre de transport'!D96</f>
        <v>Ville/Arrêt  1</v>
      </c>
      <c r="E77" s="270" t="str">
        <f>'6. Offre de transport'!E96</f>
        <v>Ville/Arrêt  6</v>
      </c>
      <c r="F77" s="174"/>
      <c r="G77" s="174"/>
      <c r="H77" s="271" t="e">
        <f>G77/('6. Offre de transport'!H96)</f>
        <v>#DIV/0!</v>
      </c>
      <c r="I77" s="194"/>
      <c r="J77" s="82"/>
      <c r="K77" s="82"/>
    </row>
    <row r="78" spans="2:11" x14ac:dyDescent="0.25">
      <c r="B78" s="276">
        <v>2</v>
      </c>
      <c r="C78" s="269">
        <v>12</v>
      </c>
      <c r="D78" s="270" t="str">
        <f>'6. Offre de transport'!D97</f>
        <v>Ville/Arrêt  2</v>
      </c>
      <c r="E78" s="270" t="str">
        <f>'6. Offre de transport'!E97</f>
        <v>Ville/Arrêt  3</v>
      </c>
      <c r="F78" s="174"/>
      <c r="G78" s="174"/>
      <c r="H78" s="271" t="e">
        <f>G78/('6. Offre de transport'!H97)</f>
        <v>#DIV/0!</v>
      </c>
      <c r="I78" s="194"/>
      <c r="J78" s="82"/>
      <c r="K78" s="82"/>
    </row>
    <row r="79" spans="2:11" x14ac:dyDescent="0.25">
      <c r="B79" s="276">
        <v>2</v>
      </c>
      <c r="C79" s="269">
        <v>13</v>
      </c>
      <c r="D79" s="270" t="str">
        <f>'6. Offre de transport'!D98</f>
        <v>Ville/Arrêt  2</v>
      </c>
      <c r="E79" s="270" t="str">
        <f>'6. Offre de transport'!E98</f>
        <v>Ville/Arrêt  4</v>
      </c>
      <c r="F79" s="174"/>
      <c r="G79" s="174"/>
      <c r="H79" s="271" t="e">
        <f>G79/('6. Offre de transport'!H98)</f>
        <v>#DIV/0!</v>
      </c>
      <c r="I79" s="194"/>
      <c r="J79" s="82"/>
      <c r="K79" s="82"/>
    </row>
    <row r="80" spans="2:11" x14ac:dyDescent="0.25">
      <c r="B80" s="276">
        <v>2</v>
      </c>
      <c r="C80" s="269">
        <v>14</v>
      </c>
      <c r="D80" s="270" t="str">
        <f>'6. Offre de transport'!D99</f>
        <v>Ville/Arrêt  2</v>
      </c>
      <c r="E80" s="270" t="str">
        <f>'6. Offre de transport'!E99</f>
        <v>Ville/Arrêt  5</v>
      </c>
      <c r="F80" s="174"/>
      <c r="G80" s="174"/>
      <c r="H80" s="271" t="e">
        <f>G80/('6. Offre de transport'!H99)</f>
        <v>#DIV/0!</v>
      </c>
      <c r="I80" s="194"/>
      <c r="J80" s="82"/>
      <c r="K80" s="82"/>
    </row>
    <row r="81" spans="2:11" x14ac:dyDescent="0.25">
      <c r="B81" s="276">
        <v>2</v>
      </c>
      <c r="C81" s="269">
        <v>15</v>
      </c>
      <c r="D81" s="270" t="str">
        <f>'6. Offre de transport'!D100</f>
        <v>Ville/Arrêt  2</v>
      </c>
      <c r="E81" s="270" t="str">
        <f>'6. Offre de transport'!E100</f>
        <v>Ville/Arrêt  6</v>
      </c>
      <c r="F81" s="174"/>
      <c r="G81" s="174"/>
      <c r="H81" s="271" t="e">
        <f>G81/('6. Offre de transport'!H100)</f>
        <v>#DIV/0!</v>
      </c>
      <c r="I81" s="194"/>
      <c r="J81" s="82"/>
      <c r="K81" s="82"/>
    </row>
    <row r="82" spans="2:11" ht="15.75" thickBot="1" x14ac:dyDescent="0.3">
      <c r="B82" s="212" t="s">
        <v>55</v>
      </c>
      <c r="C82" s="273" t="s">
        <v>55</v>
      </c>
      <c r="D82" s="214" t="s">
        <v>55</v>
      </c>
      <c r="E82" s="214" t="s">
        <v>55</v>
      </c>
      <c r="F82" s="277" t="s">
        <v>55</v>
      </c>
      <c r="G82" s="277" t="s">
        <v>55</v>
      </c>
      <c r="H82" s="278" t="s">
        <v>55</v>
      </c>
      <c r="I82" s="279" t="s">
        <v>55</v>
      </c>
      <c r="J82" s="82"/>
      <c r="K82" s="82"/>
    </row>
  </sheetData>
  <mergeCells count="27">
    <mergeCell ref="E26:F26"/>
    <mergeCell ref="B41:D41"/>
    <mergeCell ref="E41:F41"/>
    <mergeCell ref="B9:D9"/>
    <mergeCell ref="E9:F9"/>
    <mergeCell ref="E10:F10"/>
    <mergeCell ref="C2:I2"/>
    <mergeCell ref="C3:I3"/>
    <mergeCell ref="B5:P5"/>
    <mergeCell ref="B10:D10"/>
    <mergeCell ref="B7:F7"/>
    <mergeCell ref="B43:B44"/>
    <mergeCell ref="C43:C44"/>
    <mergeCell ref="D43:D44"/>
    <mergeCell ref="E43:E44"/>
    <mergeCell ref="B11:B12"/>
    <mergeCell ref="C11:C12"/>
    <mergeCell ref="D11:D12"/>
    <mergeCell ref="E11:L11"/>
    <mergeCell ref="B27:B28"/>
    <mergeCell ref="C27:C28"/>
    <mergeCell ref="D27:K27"/>
    <mergeCell ref="B42:D42"/>
    <mergeCell ref="E42:F42"/>
    <mergeCell ref="B25:D25"/>
    <mergeCell ref="E25:F25"/>
    <mergeCell ref="B26:D26"/>
  </mergeCells>
  <dataValidations disablePrompts="1" count="1">
    <dataValidation type="list" allowBlank="1" showInputMessage="1" showErrorMessage="1" sqref="B10:D10 B26:D26 B42:D42">
      <formula1>"Service conventionné régional,Service Conventionné longue-distance,Service non-conventionné"</formula1>
    </dataValidation>
  </dataValidations>
  <pageMargins left="0.25" right="0.25" top="0.91218750000000004" bottom="0.75" header="0.3" footer="0.3"/>
  <pageSetup paperSize="9" scale="63" fitToHeight="0" orientation="landscape" r:id="rId1"/>
  <headerFooter>
    <oddHeader>&amp;L&amp;G</oddHeader>
  </headerFooter>
  <rowBreaks count="1" manualBreakCount="1">
    <brk id="35" max="15"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Y150"/>
  <sheetViews>
    <sheetView showGridLines="0" tabSelected="1" view="pageBreakPreview" zoomScale="80" zoomScaleNormal="80" zoomScaleSheetLayoutView="80" workbookViewId="0">
      <selection activeCell="B6" sqref="B6:G9"/>
    </sheetView>
  </sheetViews>
  <sheetFormatPr baseColWidth="10" defaultRowHeight="15" x14ac:dyDescent="0.25"/>
  <cols>
    <col min="4" max="4" width="17.7109375" customWidth="1"/>
    <col min="5" max="5" width="13.42578125" customWidth="1"/>
    <col min="6" max="7" width="14.28515625" customWidth="1"/>
    <col min="8" max="8" width="15.28515625" customWidth="1"/>
    <col min="9" max="9" width="17" customWidth="1"/>
    <col min="10" max="10" width="16.85546875" customWidth="1"/>
    <col min="11" max="11" width="16.7109375" customWidth="1"/>
    <col min="12" max="12" width="17.5703125" customWidth="1"/>
    <col min="13" max="13" width="13.7109375" customWidth="1"/>
    <col min="14" max="14" width="14.42578125" customWidth="1"/>
    <col min="15" max="15" width="14" customWidth="1"/>
    <col min="20" max="20" width="13.28515625" customWidth="1"/>
    <col min="21" max="21" width="22.140625" customWidth="1"/>
    <col min="22" max="22" width="17.85546875" customWidth="1"/>
    <col min="23" max="23" width="30.7109375" customWidth="1"/>
  </cols>
  <sheetData>
    <row r="2" spans="2:25" s="56" customFormat="1" x14ac:dyDescent="0.25">
      <c r="B2" s="14"/>
      <c r="C2" s="699" t="s">
        <v>79</v>
      </c>
      <c r="D2" s="699"/>
      <c r="E2" s="699"/>
      <c r="F2" s="699"/>
      <c r="G2" s="699"/>
      <c r="H2" s="699"/>
      <c r="I2" s="699"/>
      <c r="J2" s="699"/>
      <c r="K2" s="94"/>
      <c r="L2" s="14"/>
      <c r="M2" s="14"/>
      <c r="N2" s="14"/>
      <c r="O2" s="14"/>
      <c r="P2" s="14"/>
    </row>
    <row r="3" spans="2:25" ht="14.25" customHeight="1" thickBot="1" x14ac:dyDescent="0.3"/>
    <row r="4" spans="2:25" ht="75.75" customHeight="1" thickBot="1" x14ac:dyDescent="0.3">
      <c r="B4" s="838" t="s">
        <v>528</v>
      </c>
      <c r="C4" s="839"/>
      <c r="D4" s="839"/>
      <c r="E4" s="839"/>
      <c r="F4" s="840"/>
      <c r="G4" s="58"/>
      <c r="H4" s="58"/>
      <c r="I4" s="58"/>
      <c r="J4" s="58"/>
      <c r="K4" s="58"/>
      <c r="L4" s="58"/>
      <c r="M4" s="58"/>
      <c r="N4" s="58"/>
      <c r="O4" s="58"/>
      <c r="P4" s="58"/>
      <c r="Q4" s="58"/>
      <c r="R4" s="58"/>
    </row>
    <row r="5" spans="2:25" ht="15.75" thickBot="1" x14ac:dyDescent="0.3"/>
    <row r="6" spans="2:25" x14ac:dyDescent="0.25">
      <c r="B6" s="656" t="s">
        <v>80</v>
      </c>
      <c r="C6" s="657"/>
      <c r="D6" s="657"/>
      <c r="E6" s="657"/>
      <c r="F6" s="657"/>
      <c r="G6" s="658"/>
      <c r="H6" s="82"/>
      <c r="I6" s="82"/>
      <c r="J6" s="82"/>
      <c r="K6" s="82"/>
      <c r="L6" s="82"/>
      <c r="M6" s="82"/>
      <c r="N6" s="82"/>
      <c r="O6" s="82"/>
      <c r="P6" s="82"/>
      <c r="Q6" s="82"/>
      <c r="R6" s="82"/>
      <c r="S6" s="82"/>
      <c r="T6" s="82"/>
      <c r="U6" s="82"/>
      <c r="V6" s="82"/>
      <c r="W6" s="82"/>
      <c r="X6" s="82"/>
      <c r="Y6" s="82"/>
    </row>
    <row r="7" spans="2:25" x14ac:dyDescent="0.25">
      <c r="B7" s="823" t="s">
        <v>81</v>
      </c>
      <c r="C7" s="824"/>
      <c r="D7" s="824"/>
      <c r="E7" s="824"/>
      <c r="F7" s="824"/>
      <c r="G7" s="825"/>
      <c r="H7" s="82"/>
      <c r="I7" s="82"/>
      <c r="J7" s="82"/>
      <c r="K7" s="82"/>
      <c r="L7" s="82"/>
      <c r="M7" s="82"/>
      <c r="N7" s="82"/>
      <c r="O7" s="82"/>
      <c r="P7" s="82"/>
      <c r="Q7" s="82"/>
      <c r="R7" s="82"/>
      <c r="S7" s="82"/>
      <c r="T7" s="82"/>
      <c r="U7" s="82"/>
      <c r="V7" s="82"/>
      <c r="W7" s="82"/>
      <c r="X7" s="82"/>
      <c r="Y7" s="82"/>
    </row>
    <row r="8" spans="2:25" ht="15.75" customHeight="1" x14ac:dyDescent="0.25">
      <c r="B8" s="853" t="s">
        <v>530</v>
      </c>
      <c r="C8" s="852"/>
      <c r="D8" s="852"/>
      <c r="E8" s="852"/>
      <c r="F8" s="852"/>
      <c r="G8" s="854"/>
      <c r="H8" s="82"/>
      <c r="I8" s="82"/>
      <c r="J8" s="82"/>
      <c r="K8" s="82"/>
      <c r="L8" s="82"/>
      <c r="M8" s="82"/>
      <c r="N8" s="82"/>
      <c r="O8" s="82"/>
      <c r="P8" s="82"/>
      <c r="Q8" s="82"/>
      <c r="R8" s="82"/>
      <c r="S8" s="82"/>
      <c r="T8" s="82"/>
      <c r="U8" s="82"/>
      <c r="V8" s="82"/>
      <c r="W8" s="82"/>
      <c r="X8" s="82"/>
      <c r="Y8" s="82"/>
    </row>
    <row r="9" spans="2:25" ht="15.75" thickBot="1" x14ac:dyDescent="0.3">
      <c r="B9" s="851"/>
      <c r="C9" s="855"/>
      <c r="D9" s="855"/>
      <c r="E9" s="855"/>
      <c r="F9" s="855"/>
      <c r="G9" s="856"/>
      <c r="H9" s="82"/>
      <c r="I9" s="82"/>
      <c r="J9" s="82"/>
      <c r="K9" s="82"/>
      <c r="L9" s="82"/>
      <c r="M9" s="82"/>
      <c r="N9" s="82"/>
      <c r="O9" s="82"/>
      <c r="P9" s="82"/>
      <c r="Q9" s="82"/>
      <c r="R9" s="82"/>
      <c r="S9" s="82"/>
      <c r="T9" s="82"/>
      <c r="U9" s="82"/>
      <c r="V9" s="82"/>
      <c r="W9" s="82"/>
      <c r="X9" s="82"/>
      <c r="Y9" s="82"/>
    </row>
    <row r="10" spans="2:25" ht="15.75" thickBot="1" x14ac:dyDescent="0.3">
      <c r="B10" s="280"/>
      <c r="C10" s="281"/>
      <c r="D10" s="281"/>
      <c r="E10" s="281"/>
      <c r="F10" s="281"/>
      <c r="G10" s="82"/>
      <c r="H10" s="82"/>
      <c r="I10" s="82"/>
      <c r="J10" s="82"/>
      <c r="K10" s="82"/>
      <c r="L10" s="82"/>
      <c r="M10" s="82"/>
      <c r="N10" s="82"/>
      <c r="O10" s="82"/>
      <c r="P10" s="82"/>
      <c r="Q10" s="82"/>
      <c r="R10" s="82"/>
      <c r="S10" s="82"/>
      <c r="T10" s="82"/>
      <c r="U10" s="82"/>
      <c r="V10" s="82"/>
      <c r="W10" s="82"/>
      <c r="X10" s="82"/>
      <c r="Y10" s="82"/>
    </row>
    <row r="11" spans="2:25" ht="36" customHeight="1" thickBot="1" x14ac:dyDescent="0.3">
      <c r="B11" s="689" t="s">
        <v>411</v>
      </c>
      <c r="C11" s="690"/>
      <c r="D11" s="690"/>
      <c r="E11" s="690"/>
      <c r="F11" s="690"/>
      <c r="G11" s="690"/>
      <c r="H11" s="690"/>
      <c r="I11" s="690"/>
      <c r="J11" s="690"/>
      <c r="K11" s="691"/>
      <c r="L11" s="82"/>
      <c r="M11" s="82"/>
      <c r="N11" s="82"/>
      <c r="O11" s="82"/>
      <c r="P11" s="82"/>
      <c r="Q11" s="82"/>
      <c r="R11" s="82"/>
      <c r="S11" s="82"/>
      <c r="T11" s="82"/>
      <c r="U11" s="82"/>
      <c r="V11" s="82"/>
      <c r="W11" s="82"/>
      <c r="X11" s="82"/>
      <c r="Y11" s="82"/>
    </row>
    <row r="12" spans="2:25" x14ac:dyDescent="0.25">
      <c r="B12" s="82"/>
      <c r="C12" s="82"/>
      <c r="D12" s="82"/>
      <c r="E12" s="82"/>
      <c r="F12" s="82"/>
      <c r="G12" s="82"/>
      <c r="H12" s="82"/>
      <c r="I12" s="82"/>
      <c r="J12" s="82"/>
      <c r="K12" s="82"/>
      <c r="L12" s="82"/>
      <c r="M12" s="82"/>
      <c r="N12" s="82"/>
      <c r="O12" s="82"/>
      <c r="P12" s="82"/>
      <c r="Q12" s="82"/>
      <c r="R12" s="82"/>
      <c r="S12" s="82"/>
      <c r="T12" s="82"/>
      <c r="U12" s="82"/>
      <c r="V12" s="82"/>
      <c r="W12" s="82"/>
      <c r="X12" s="82"/>
      <c r="Y12" s="82"/>
    </row>
    <row r="13" spans="2:25" ht="15.75" thickBot="1" x14ac:dyDescent="0.3">
      <c r="B13" s="282" t="s">
        <v>189</v>
      </c>
      <c r="C13" s="82"/>
      <c r="D13" s="82"/>
      <c r="E13" s="82"/>
      <c r="F13" s="82"/>
      <c r="G13" s="82"/>
      <c r="H13" s="82"/>
      <c r="I13" s="82"/>
      <c r="J13" s="82"/>
      <c r="K13" s="82"/>
      <c r="L13" s="82"/>
      <c r="M13" s="82"/>
      <c r="N13" s="82"/>
      <c r="O13" s="82"/>
      <c r="P13" s="82"/>
      <c r="Q13" s="82"/>
      <c r="R13" s="82"/>
      <c r="S13" s="82"/>
      <c r="T13" s="82"/>
      <c r="U13" s="82"/>
      <c r="V13" s="82"/>
      <c r="W13" s="82"/>
      <c r="X13" s="82"/>
      <c r="Y13" s="82"/>
    </row>
    <row r="14" spans="2:25" x14ac:dyDescent="0.25">
      <c r="B14" s="826" t="s">
        <v>88</v>
      </c>
      <c r="C14" s="827"/>
      <c r="D14" s="827"/>
      <c r="E14" s="191"/>
      <c r="F14" s="82"/>
      <c r="G14" s="82"/>
      <c r="H14" s="82"/>
      <c r="I14" s="82"/>
      <c r="J14" s="82"/>
      <c r="K14" s="82"/>
      <c r="L14" s="82"/>
      <c r="M14" s="82"/>
      <c r="N14" s="82"/>
      <c r="O14" s="82"/>
      <c r="P14" s="82"/>
      <c r="Q14" s="82"/>
      <c r="R14" s="82"/>
      <c r="S14" s="82"/>
      <c r="T14" s="82"/>
      <c r="U14" s="82"/>
      <c r="V14" s="82"/>
      <c r="W14" s="82"/>
      <c r="X14" s="82"/>
      <c r="Y14" s="82"/>
    </row>
    <row r="15" spans="2:25" x14ac:dyDescent="0.25">
      <c r="B15" s="828" t="s">
        <v>89</v>
      </c>
      <c r="C15" s="829"/>
      <c r="D15" s="829"/>
      <c r="E15" s="194"/>
      <c r="F15" s="82"/>
      <c r="G15" s="82"/>
      <c r="H15" s="82"/>
      <c r="I15" s="82"/>
      <c r="J15" s="82"/>
      <c r="K15" s="82"/>
      <c r="L15" s="82"/>
      <c r="M15" s="82"/>
      <c r="N15" s="82"/>
      <c r="O15" s="82"/>
      <c r="P15" s="82"/>
      <c r="Q15" s="82"/>
      <c r="R15" s="82"/>
      <c r="S15" s="82"/>
      <c r="T15" s="82"/>
      <c r="U15" s="82"/>
      <c r="V15" s="82"/>
      <c r="W15" s="82"/>
      <c r="X15" s="82"/>
      <c r="Y15" s="82"/>
    </row>
    <row r="16" spans="2:25" ht="15.75" thickBot="1" x14ac:dyDescent="0.3">
      <c r="B16" s="830" t="s">
        <v>103</v>
      </c>
      <c r="C16" s="831"/>
      <c r="D16" s="831"/>
      <c r="E16" s="283"/>
      <c r="F16" s="82"/>
      <c r="G16" s="82"/>
      <c r="H16" s="82"/>
      <c r="I16" s="82"/>
      <c r="J16" s="82"/>
      <c r="K16" s="82"/>
      <c r="L16" s="82"/>
      <c r="M16" s="82"/>
      <c r="N16" s="82"/>
      <c r="O16" s="82"/>
      <c r="P16" s="82"/>
      <c r="Q16" s="82"/>
      <c r="R16" s="82"/>
      <c r="S16" s="82"/>
      <c r="T16" s="82"/>
      <c r="U16" s="82"/>
      <c r="V16" s="82"/>
      <c r="W16" s="82"/>
      <c r="X16" s="82"/>
      <c r="Y16" s="82"/>
    </row>
    <row r="17" spans="2:25" ht="20.25" customHeight="1" thickTop="1" x14ac:dyDescent="0.25">
      <c r="B17" s="836" t="s">
        <v>202</v>
      </c>
      <c r="C17" s="837"/>
      <c r="D17" s="837"/>
      <c r="E17" s="179">
        <f>E18+E19-E20+E21+E22</f>
        <v>0</v>
      </c>
      <c r="F17" s="82"/>
      <c r="G17" s="82"/>
      <c r="H17" s="82"/>
      <c r="I17" s="82"/>
      <c r="J17" s="82"/>
      <c r="K17" s="82"/>
      <c r="L17" s="82"/>
      <c r="M17" s="82"/>
      <c r="N17" s="82"/>
      <c r="O17" s="82"/>
      <c r="P17" s="82"/>
      <c r="Q17" s="82"/>
      <c r="R17" s="82"/>
      <c r="S17" s="82"/>
      <c r="T17" s="82"/>
      <c r="U17" s="82"/>
      <c r="V17" s="82"/>
      <c r="W17" s="82"/>
      <c r="X17" s="82"/>
      <c r="Y17" s="82"/>
    </row>
    <row r="18" spans="2:25" x14ac:dyDescent="0.25">
      <c r="B18" s="832" t="s">
        <v>199</v>
      </c>
      <c r="C18" s="833"/>
      <c r="D18" s="833"/>
      <c r="E18" s="194"/>
      <c r="F18" s="82"/>
      <c r="G18" s="82"/>
      <c r="H18" s="82"/>
      <c r="I18" s="82"/>
      <c r="J18" s="82"/>
      <c r="K18" s="82"/>
      <c r="L18" s="82"/>
      <c r="M18" s="82"/>
      <c r="N18" s="82"/>
      <c r="O18" s="82"/>
      <c r="P18" s="82"/>
      <c r="Q18" s="82"/>
      <c r="R18" s="82"/>
      <c r="S18" s="82"/>
      <c r="T18" s="82"/>
      <c r="U18" s="82"/>
      <c r="V18" s="82"/>
      <c r="W18" s="82"/>
      <c r="X18" s="82"/>
      <c r="Y18" s="82"/>
    </row>
    <row r="19" spans="2:25" x14ac:dyDescent="0.25">
      <c r="B19" s="832" t="s">
        <v>200</v>
      </c>
      <c r="C19" s="833"/>
      <c r="D19" s="833"/>
      <c r="E19" s="194"/>
      <c r="F19" s="82"/>
      <c r="G19" s="82"/>
      <c r="H19" s="82"/>
      <c r="I19" s="82"/>
      <c r="J19" s="82"/>
      <c r="K19" s="82"/>
      <c r="L19" s="82"/>
      <c r="M19" s="82"/>
      <c r="N19" s="82"/>
      <c r="O19" s="82"/>
      <c r="P19" s="82"/>
      <c r="Q19" s="82"/>
      <c r="R19" s="82"/>
      <c r="S19" s="82"/>
      <c r="T19" s="82"/>
      <c r="U19" s="82"/>
      <c r="V19" s="82"/>
      <c r="W19" s="82"/>
      <c r="X19" s="82"/>
      <c r="Y19" s="82"/>
    </row>
    <row r="20" spans="2:25" x14ac:dyDescent="0.25">
      <c r="B20" s="832" t="s">
        <v>365</v>
      </c>
      <c r="C20" s="833"/>
      <c r="D20" s="833"/>
      <c r="E20" s="194"/>
      <c r="F20" s="82"/>
      <c r="G20" s="82"/>
      <c r="H20" s="82"/>
      <c r="I20" s="82"/>
      <c r="J20" s="82"/>
      <c r="K20" s="82"/>
      <c r="L20" s="82"/>
      <c r="M20" s="82"/>
      <c r="N20" s="82"/>
      <c r="O20" s="82"/>
      <c r="P20" s="82"/>
      <c r="Q20" s="82"/>
      <c r="R20" s="82"/>
      <c r="S20" s="82"/>
      <c r="T20" s="82"/>
      <c r="U20" s="82"/>
      <c r="V20" s="82"/>
      <c r="W20" s="82"/>
      <c r="X20" s="82"/>
      <c r="Y20" s="82"/>
    </row>
    <row r="21" spans="2:25" x14ac:dyDescent="0.25">
      <c r="B21" s="832" t="s">
        <v>201</v>
      </c>
      <c r="C21" s="833"/>
      <c r="D21" s="833"/>
      <c r="E21" s="194"/>
      <c r="F21" s="82"/>
      <c r="G21" s="82"/>
      <c r="H21" s="82"/>
      <c r="I21" s="82"/>
      <c r="J21" s="82"/>
      <c r="K21" s="82"/>
      <c r="L21" s="82"/>
      <c r="M21" s="82"/>
      <c r="N21" s="82"/>
      <c r="O21" s="82"/>
      <c r="P21" s="82"/>
      <c r="Q21" s="82"/>
      <c r="R21" s="82"/>
      <c r="S21" s="82"/>
      <c r="T21" s="82"/>
      <c r="U21" s="82"/>
      <c r="V21" s="82"/>
      <c r="W21" s="82"/>
      <c r="X21" s="82"/>
      <c r="Y21" s="82"/>
    </row>
    <row r="22" spans="2:25" ht="15.75" thickBot="1" x14ac:dyDescent="0.3">
      <c r="B22" s="834" t="s">
        <v>366</v>
      </c>
      <c r="C22" s="835"/>
      <c r="D22" s="835"/>
      <c r="E22" s="197"/>
      <c r="F22" s="82"/>
      <c r="G22" s="82"/>
      <c r="H22" s="82"/>
      <c r="I22" s="82"/>
      <c r="J22" s="82"/>
      <c r="K22" s="82"/>
      <c r="L22" s="82"/>
      <c r="M22" s="82"/>
      <c r="N22" s="82"/>
      <c r="O22" s="82"/>
      <c r="P22" s="82"/>
      <c r="Q22" s="82"/>
      <c r="R22" s="82"/>
      <c r="S22" s="82"/>
      <c r="T22" s="82"/>
      <c r="U22" s="82"/>
      <c r="V22" s="82"/>
      <c r="W22" s="82"/>
      <c r="X22" s="82"/>
      <c r="Y22" s="82"/>
    </row>
    <row r="23" spans="2:25" x14ac:dyDescent="0.25">
      <c r="B23" s="284" t="s">
        <v>190</v>
      </c>
      <c r="C23" s="215"/>
      <c r="D23" s="215"/>
      <c r="E23" s="215"/>
      <c r="F23" s="82"/>
      <c r="G23" s="82"/>
      <c r="H23" s="82"/>
      <c r="I23" s="82"/>
      <c r="J23" s="82"/>
      <c r="K23" s="82"/>
      <c r="L23" s="82"/>
      <c r="M23" s="82"/>
      <c r="N23" s="82"/>
      <c r="O23" s="82"/>
      <c r="P23" s="82"/>
      <c r="Q23" s="82"/>
      <c r="R23" s="82"/>
      <c r="S23" s="82"/>
      <c r="T23" s="82"/>
      <c r="U23" s="82"/>
      <c r="V23" s="82"/>
      <c r="W23" s="82"/>
      <c r="X23" s="82"/>
      <c r="Y23" s="82"/>
    </row>
    <row r="24" spans="2:25" x14ac:dyDescent="0.25">
      <c r="B24" s="82"/>
      <c r="C24" s="82"/>
      <c r="D24" s="82"/>
      <c r="E24" s="82"/>
      <c r="F24" s="82"/>
      <c r="G24" s="82"/>
      <c r="H24" s="82"/>
      <c r="I24" s="82"/>
      <c r="J24" s="82"/>
      <c r="K24" s="82"/>
      <c r="L24" s="82"/>
      <c r="M24" s="82"/>
      <c r="N24" s="82"/>
      <c r="O24" s="82"/>
      <c r="P24" s="82"/>
      <c r="Q24" s="82"/>
      <c r="R24" s="82"/>
      <c r="S24" s="82"/>
      <c r="T24" s="82"/>
      <c r="U24" s="82"/>
      <c r="V24" s="82"/>
      <c r="W24" s="82"/>
      <c r="X24" s="82"/>
      <c r="Y24" s="82"/>
    </row>
    <row r="25" spans="2:25" ht="15.75" thickBot="1" x14ac:dyDescent="0.3">
      <c r="B25" s="82"/>
      <c r="C25" s="82"/>
      <c r="D25" s="82"/>
      <c r="E25" s="82"/>
      <c r="F25" s="82"/>
      <c r="G25" s="82"/>
      <c r="H25" s="82"/>
      <c r="I25" s="82"/>
      <c r="J25" s="82"/>
      <c r="K25" s="82"/>
      <c r="L25" s="82"/>
      <c r="M25" s="82"/>
      <c r="N25" s="82"/>
      <c r="O25" s="82"/>
      <c r="P25" s="82"/>
      <c r="Q25" s="82"/>
      <c r="R25" s="82"/>
      <c r="S25" s="82"/>
      <c r="T25" s="82"/>
      <c r="U25" s="82"/>
      <c r="V25" s="82"/>
      <c r="W25" s="82"/>
      <c r="X25" s="82"/>
      <c r="Y25" s="82"/>
    </row>
    <row r="26" spans="2:25" ht="24.75" customHeight="1" thickBot="1" x14ac:dyDescent="0.3">
      <c r="B26" s="689" t="s">
        <v>367</v>
      </c>
      <c r="C26" s="690"/>
      <c r="D26" s="690"/>
      <c r="E26" s="690"/>
      <c r="F26" s="690"/>
      <c r="G26" s="690"/>
      <c r="H26" s="690"/>
      <c r="I26" s="690"/>
      <c r="J26" s="691"/>
      <c r="K26" s="82"/>
      <c r="L26" s="82"/>
      <c r="M26" s="82"/>
      <c r="N26" s="82"/>
      <c r="O26" s="82"/>
      <c r="P26" s="82"/>
      <c r="Q26" s="82"/>
      <c r="R26" s="82"/>
      <c r="S26" s="82"/>
      <c r="T26" s="82"/>
      <c r="U26" s="82"/>
      <c r="V26" s="82"/>
      <c r="W26" s="82"/>
      <c r="X26" s="82"/>
      <c r="Y26" s="82"/>
    </row>
    <row r="27" spans="2:25" ht="15.75" thickBot="1" x14ac:dyDescent="0.3">
      <c r="B27" s="82"/>
      <c r="C27" s="82"/>
      <c r="D27" s="82"/>
      <c r="E27" s="82"/>
      <c r="F27" s="82"/>
      <c r="G27" s="82"/>
      <c r="H27" s="82"/>
      <c r="I27" s="82"/>
      <c r="J27" s="82"/>
      <c r="K27" s="82"/>
      <c r="L27" s="82"/>
      <c r="M27" s="82"/>
      <c r="N27" s="82"/>
      <c r="O27" s="82"/>
      <c r="P27" s="82"/>
      <c r="Q27" s="82"/>
      <c r="R27" s="82"/>
      <c r="S27" s="82"/>
      <c r="T27" s="82"/>
      <c r="U27" s="82"/>
      <c r="V27" s="82"/>
      <c r="W27" s="82"/>
      <c r="X27" s="82"/>
      <c r="Y27" s="82"/>
    </row>
    <row r="28" spans="2:25" x14ac:dyDescent="0.25">
      <c r="B28" s="82"/>
      <c r="C28" s="82"/>
      <c r="D28" s="82"/>
      <c r="E28" s="82"/>
      <c r="F28" s="640" t="s">
        <v>15</v>
      </c>
      <c r="G28" s="638" t="s">
        <v>16</v>
      </c>
      <c r="H28" s="638" t="s">
        <v>17</v>
      </c>
      <c r="I28" s="638" t="s">
        <v>18</v>
      </c>
      <c r="J28" s="639" t="s">
        <v>19</v>
      </c>
      <c r="K28" s="82"/>
      <c r="L28" s="82"/>
      <c r="M28" s="82"/>
      <c r="N28" s="82"/>
      <c r="O28" s="82"/>
      <c r="P28" s="82"/>
      <c r="Q28" s="82"/>
      <c r="R28" s="82"/>
      <c r="S28" s="82"/>
      <c r="T28" s="82"/>
      <c r="U28" s="82"/>
      <c r="V28" s="82"/>
      <c r="W28" s="82"/>
      <c r="X28" s="82"/>
      <c r="Y28" s="82"/>
    </row>
    <row r="29" spans="2:25" ht="48.75" customHeight="1" thickBot="1" x14ac:dyDescent="0.3">
      <c r="B29" s="82"/>
      <c r="C29" s="82"/>
      <c r="D29" s="82"/>
      <c r="E29" s="82"/>
      <c r="F29" s="735"/>
      <c r="G29" s="708"/>
      <c r="H29" s="708"/>
      <c r="I29" s="708"/>
      <c r="J29" s="822"/>
      <c r="K29" s="82"/>
      <c r="L29" s="82"/>
      <c r="M29" s="82"/>
      <c r="N29" s="82"/>
      <c r="O29" s="82"/>
      <c r="P29" s="82"/>
      <c r="Q29" s="82"/>
      <c r="R29" s="82"/>
      <c r="S29" s="82"/>
      <c r="T29" s="82"/>
      <c r="U29" s="82"/>
      <c r="V29" s="82"/>
      <c r="W29" s="82"/>
      <c r="X29" s="82"/>
      <c r="Y29" s="82"/>
    </row>
    <row r="30" spans="2:25" ht="15.75" thickBot="1" x14ac:dyDescent="0.3">
      <c r="B30" s="781" t="s">
        <v>67</v>
      </c>
      <c r="C30" s="782"/>
      <c r="D30" s="782"/>
      <c r="E30" s="285"/>
      <c r="F30" s="286"/>
      <c r="G30" s="286"/>
      <c r="H30" s="286"/>
      <c r="I30" s="286"/>
      <c r="J30" s="287"/>
      <c r="K30" s="82"/>
      <c r="L30" s="82"/>
      <c r="M30" s="82"/>
      <c r="N30" s="82"/>
      <c r="O30" s="82"/>
      <c r="P30" s="82"/>
      <c r="Q30" s="82"/>
      <c r="R30" s="82"/>
      <c r="S30" s="82"/>
      <c r="T30" s="82"/>
      <c r="U30" s="82"/>
      <c r="V30" s="82"/>
      <c r="W30" s="82"/>
      <c r="X30" s="82"/>
      <c r="Y30" s="82"/>
    </row>
    <row r="31" spans="2:25" x14ac:dyDescent="0.25">
      <c r="B31" s="791" t="s">
        <v>82</v>
      </c>
      <c r="C31" s="792"/>
      <c r="D31" s="792"/>
      <c r="E31" s="793"/>
      <c r="F31" s="172"/>
      <c r="G31" s="172"/>
      <c r="H31" s="172"/>
      <c r="I31" s="172"/>
      <c r="J31" s="267"/>
      <c r="K31" s="82"/>
      <c r="L31" s="82"/>
      <c r="M31" s="82"/>
      <c r="N31" s="82"/>
      <c r="O31" s="82"/>
      <c r="P31" s="82"/>
      <c r="Q31" s="82"/>
      <c r="R31" s="82"/>
      <c r="S31" s="82"/>
      <c r="T31" s="82"/>
      <c r="U31" s="82"/>
      <c r="V31" s="82"/>
      <c r="W31" s="82"/>
      <c r="X31" s="82"/>
      <c r="Y31" s="82"/>
    </row>
    <row r="32" spans="2:25" x14ac:dyDescent="0.25">
      <c r="B32" s="786" t="s">
        <v>514</v>
      </c>
      <c r="C32" s="787"/>
      <c r="D32" s="787"/>
      <c r="E32" s="788"/>
      <c r="F32" s="172"/>
      <c r="G32" s="172"/>
      <c r="H32" s="172"/>
      <c r="I32" s="172"/>
      <c r="J32" s="267"/>
      <c r="K32" s="82"/>
      <c r="L32" s="82"/>
      <c r="M32" s="82"/>
      <c r="N32" s="82"/>
      <c r="O32" s="82"/>
      <c r="P32" s="82"/>
      <c r="Q32" s="82"/>
      <c r="R32" s="82"/>
      <c r="S32" s="82"/>
      <c r="T32" s="82"/>
      <c r="U32" s="82"/>
      <c r="V32" s="82"/>
      <c r="W32" s="82"/>
      <c r="X32" s="82"/>
      <c r="Y32" s="82"/>
    </row>
    <row r="33" spans="2:25" x14ac:dyDescent="0.25">
      <c r="B33" s="796" t="s">
        <v>83</v>
      </c>
      <c r="C33" s="797"/>
      <c r="D33" s="797"/>
      <c r="E33" s="798"/>
      <c r="F33" s="180">
        <f>F34+F35</f>
        <v>0</v>
      </c>
      <c r="G33" s="180">
        <f>G34+G35</f>
        <v>0</v>
      </c>
      <c r="H33" s="180">
        <f>H34+H35</f>
        <v>0</v>
      </c>
      <c r="I33" s="180">
        <f>I34+I35</f>
        <v>0</v>
      </c>
      <c r="J33" s="161">
        <f>J34+J35</f>
        <v>0</v>
      </c>
      <c r="K33" s="82"/>
      <c r="L33" s="82"/>
      <c r="M33" s="82"/>
      <c r="N33" s="82"/>
      <c r="O33" s="82"/>
      <c r="P33" s="82"/>
      <c r="Q33" s="82"/>
      <c r="R33" s="82"/>
      <c r="S33" s="82"/>
      <c r="T33" s="82"/>
      <c r="U33" s="82"/>
      <c r="V33" s="82"/>
      <c r="W33" s="82"/>
      <c r="X33" s="82"/>
      <c r="Y33" s="82"/>
    </row>
    <row r="34" spans="2:25" x14ac:dyDescent="0.25">
      <c r="B34" s="786" t="s">
        <v>104</v>
      </c>
      <c r="C34" s="787"/>
      <c r="D34" s="787"/>
      <c r="E34" s="788"/>
      <c r="F34" s="174"/>
      <c r="G34" s="174"/>
      <c r="H34" s="174"/>
      <c r="I34" s="174"/>
      <c r="J34" s="194"/>
      <c r="K34" s="82"/>
      <c r="L34" s="82"/>
      <c r="M34" s="82"/>
      <c r="N34" s="82"/>
      <c r="O34" s="82"/>
      <c r="P34" s="82"/>
      <c r="Q34" s="82"/>
      <c r="R34" s="82"/>
      <c r="S34" s="82"/>
      <c r="T34" s="82"/>
      <c r="U34" s="82"/>
      <c r="V34" s="82"/>
      <c r="W34" s="82"/>
      <c r="X34" s="82"/>
      <c r="Y34" s="82"/>
    </row>
    <row r="35" spans="2:25" x14ac:dyDescent="0.25">
      <c r="B35" s="786" t="s">
        <v>105</v>
      </c>
      <c r="C35" s="787"/>
      <c r="D35" s="787"/>
      <c r="E35" s="788"/>
      <c r="F35" s="288">
        <f>F36+F37</f>
        <v>0</v>
      </c>
      <c r="G35" s="180">
        <f>G36+G37</f>
        <v>0</v>
      </c>
      <c r="H35" s="180">
        <f>H36+H37</f>
        <v>0</v>
      </c>
      <c r="I35" s="180">
        <f>I36+I37</f>
        <v>0</v>
      </c>
      <c r="J35" s="161">
        <f>J36+J37</f>
        <v>0</v>
      </c>
      <c r="K35" s="82"/>
      <c r="L35" s="82"/>
      <c r="M35" s="82"/>
      <c r="N35" s="82"/>
      <c r="O35" s="82"/>
      <c r="P35" s="82"/>
      <c r="Q35" s="82"/>
      <c r="R35" s="82"/>
      <c r="S35" s="82"/>
      <c r="T35" s="82"/>
      <c r="U35" s="82"/>
      <c r="V35" s="82"/>
      <c r="W35" s="82"/>
      <c r="X35" s="82"/>
      <c r="Y35" s="82"/>
    </row>
    <row r="36" spans="2:25" x14ac:dyDescent="0.25">
      <c r="B36" s="773" t="s">
        <v>106</v>
      </c>
      <c r="C36" s="774"/>
      <c r="D36" s="774"/>
      <c r="E36" s="775"/>
      <c r="F36" s="289"/>
      <c r="G36" s="289"/>
      <c r="H36" s="289"/>
      <c r="I36" s="289"/>
      <c r="J36" s="290"/>
      <c r="K36" s="82"/>
      <c r="L36" s="82"/>
      <c r="M36" s="82"/>
      <c r="N36" s="82"/>
      <c r="O36" s="82"/>
      <c r="P36" s="82"/>
      <c r="Q36" s="82"/>
      <c r="R36" s="82"/>
      <c r="S36" s="82"/>
      <c r="T36" s="82"/>
      <c r="U36" s="82"/>
      <c r="V36" s="82"/>
      <c r="W36" s="82"/>
      <c r="X36" s="82"/>
      <c r="Y36" s="82"/>
    </row>
    <row r="37" spans="2:25" x14ac:dyDescent="0.25">
      <c r="B37" s="773" t="s">
        <v>107</v>
      </c>
      <c r="C37" s="774"/>
      <c r="D37" s="774"/>
      <c r="E37" s="775"/>
      <c r="F37" s="289"/>
      <c r="G37" s="289"/>
      <c r="H37" s="289"/>
      <c r="I37" s="289"/>
      <c r="J37" s="290"/>
      <c r="K37" s="82"/>
      <c r="L37" s="82"/>
      <c r="M37" s="82"/>
      <c r="N37" s="82"/>
      <c r="O37" s="82"/>
      <c r="P37" s="82"/>
      <c r="Q37" s="82"/>
      <c r="R37" s="82"/>
      <c r="S37" s="82"/>
      <c r="T37" s="82"/>
      <c r="U37" s="82"/>
      <c r="V37" s="82"/>
      <c r="W37" s="82"/>
      <c r="X37" s="82"/>
      <c r="Y37" s="82"/>
    </row>
    <row r="38" spans="2:25" ht="15.75" thickBot="1" x14ac:dyDescent="0.3">
      <c r="B38" s="778" t="s">
        <v>84</v>
      </c>
      <c r="C38" s="779"/>
      <c r="D38" s="779"/>
      <c r="E38" s="780"/>
      <c r="F38" s="291">
        <f>F31+F33</f>
        <v>0</v>
      </c>
      <c r="G38" s="291">
        <f>G31+G33</f>
        <v>0</v>
      </c>
      <c r="H38" s="291">
        <f>H31+H33</f>
        <v>0</v>
      </c>
      <c r="I38" s="291">
        <f>I31+I33</f>
        <v>0</v>
      </c>
      <c r="J38" s="292">
        <f>J31+J33</f>
        <v>0</v>
      </c>
      <c r="K38" s="82"/>
      <c r="L38" s="82"/>
      <c r="M38" s="82"/>
      <c r="N38" s="82"/>
      <c r="O38" s="82"/>
      <c r="P38" s="82"/>
      <c r="Q38" s="82"/>
      <c r="R38" s="82"/>
      <c r="S38" s="82"/>
      <c r="T38" s="82"/>
      <c r="U38" s="82"/>
      <c r="V38" s="82"/>
      <c r="W38" s="82"/>
      <c r="X38" s="82"/>
      <c r="Y38" s="82"/>
    </row>
    <row r="39" spans="2:25" ht="15.75" thickBot="1" x14ac:dyDescent="0.3">
      <c r="B39" s="781" t="s">
        <v>108</v>
      </c>
      <c r="C39" s="782"/>
      <c r="D39" s="782"/>
      <c r="E39" s="285"/>
      <c r="F39" s="286"/>
      <c r="G39" s="286"/>
      <c r="H39" s="286"/>
      <c r="I39" s="286"/>
      <c r="J39" s="287"/>
      <c r="K39" s="82"/>
      <c r="L39" s="82"/>
      <c r="M39" s="82"/>
      <c r="N39" s="82"/>
      <c r="O39" s="82"/>
      <c r="P39" s="82"/>
      <c r="Q39" s="82"/>
      <c r="R39" s="82"/>
      <c r="S39" s="82"/>
      <c r="T39" s="82"/>
      <c r="U39" s="82"/>
      <c r="V39" s="82"/>
      <c r="W39" s="82"/>
      <c r="X39" s="82"/>
      <c r="Y39" s="82"/>
    </row>
    <row r="40" spans="2:25" x14ac:dyDescent="0.25">
      <c r="B40" s="791" t="s">
        <v>82</v>
      </c>
      <c r="C40" s="792"/>
      <c r="D40" s="792"/>
      <c r="E40" s="793"/>
      <c r="F40" s="172"/>
      <c r="G40" s="172"/>
      <c r="H40" s="172"/>
      <c r="I40" s="172"/>
      <c r="J40" s="267"/>
      <c r="K40" s="82"/>
      <c r="L40" s="82"/>
      <c r="M40" s="82"/>
      <c r="N40" s="82"/>
      <c r="O40" s="82"/>
      <c r="P40" s="82"/>
      <c r="Q40" s="82"/>
      <c r="R40" s="82"/>
      <c r="S40" s="82"/>
      <c r="T40" s="82"/>
      <c r="U40" s="82"/>
      <c r="V40" s="82"/>
      <c r="W40" s="82"/>
      <c r="X40" s="82"/>
      <c r="Y40" s="82"/>
    </row>
    <row r="41" spans="2:25" x14ac:dyDescent="0.25">
      <c r="B41" s="796" t="s">
        <v>83</v>
      </c>
      <c r="C41" s="797"/>
      <c r="D41" s="797"/>
      <c r="E41" s="798"/>
      <c r="F41" s="180">
        <f>F42+F43</f>
        <v>0</v>
      </c>
      <c r="G41" s="180">
        <f>G42+G43</f>
        <v>0</v>
      </c>
      <c r="H41" s="180">
        <f>H42+H43</f>
        <v>0</v>
      </c>
      <c r="I41" s="180">
        <f>I42+I43</f>
        <v>0</v>
      </c>
      <c r="J41" s="161">
        <f>J42+J43</f>
        <v>0</v>
      </c>
      <c r="K41" s="82"/>
      <c r="L41" s="82"/>
      <c r="M41" s="82"/>
      <c r="N41" s="82"/>
      <c r="O41" s="82"/>
      <c r="P41" s="82"/>
      <c r="Q41" s="82"/>
      <c r="R41" s="82"/>
      <c r="S41" s="82"/>
      <c r="T41" s="82"/>
      <c r="U41" s="82"/>
      <c r="V41" s="82"/>
      <c r="W41" s="82"/>
      <c r="X41" s="82"/>
      <c r="Y41" s="82"/>
    </row>
    <row r="42" spans="2:25" x14ac:dyDescent="0.25">
      <c r="B42" s="786" t="s">
        <v>104</v>
      </c>
      <c r="C42" s="787"/>
      <c r="D42" s="787"/>
      <c r="E42" s="788"/>
      <c r="F42" s="172"/>
      <c r="G42" s="172"/>
      <c r="H42" s="172"/>
      <c r="I42" s="172"/>
      <c r="J42" s="267"/>
      <c r="K42" s="82"/>
      <c r="L42" s="82"/>
      <c r="M42" s="82"/>
      <c r="N42" s="82"/>
      <c r="O42" s="82"/>
      <c r="P42" s="82"/>
      <c r="Q42" s="82"/>
      <c r="R42" s="82"/>
      <c r="S42" s="82"/>
      <c r="T42" s="82"/>
      <c r="U42" s="82"/>
      <c r="V42" s="82"/>
      <c r="W42" s="82"/>
      <c r="X42" s="82"/>
      <c r="Y42" s="82"/>
    </row>
    <row r="43" spans="2:25" x14ac:dyDescent="0.25">
      <c r="B43" s="786" t="s">
        <v>105</v>
      </c>
      <c r="C43" s="787"/>
      <c r="D43" s="787"/>
      <c r="E43" s="788"/>
      <c r="F43" s="288">
        <f>F44+F45</f>
        <v>0</v>
      </c>
      <c r="G43" s="180">
        <f>G44+G45</f>
        <v>0</v>
      </c>
      <c r="H43" s="180">
        <f>H44+H45</f>
        <v>0</v>
      </c>
      <c r="I43" s="180">
        <f>I44+I45</f>
        <v>0</v>
      </c>
      <c r="J43" s="161">
        <f>J44+J45</f>
        <v>0</v>
      </c>
      <c r="K43" s="82"/>
      <c r="L43" s="82"/>
      <c r="M43" s="82"/>
      <c r="N43" s="82"/>
      <c r="O43" s="82"/>
      <c r="P43" s="82"/>
      <c r="Q43" s="82"/>
      <c r="R43" s="82"/>
      <c r="S43" s="82"/>
      <c r="T43" s="82"/>
      <c r="U43" s="82"/>
      <c r="V43" s="82"/>
      <c r="W43" s="82"/>
      <c r="X43" s="82"/>
      <c r="Y43" s="82"/>
    </row>
    <row r="44" spans="2:25" x14ac:dyDescent="0.25">
      <c r="B44" s="773" t="s">
        <v>106</v>
      </c>
      <c r="C44" s="774"/>
      <c r="D44" s="774"/>
      <c r="E44" s="775"/>
      <c r="F44" s="289"/>
      <c r="G44" s="289"/>
      <c r="H44" s="289"/>
      <c r="I44" s="289"/>
      <c r="J44" s="290"/>
      <c r="K44" s="82"/>
      <c r="L44" s="82"/>
      <c r="M44" s="82"/>
      <c r="N44" s="82"/>
      <c r="O44" s="82"/>
      <c r="P44" s="82"/>
      <c r="Q44" s="82"/>
      <c r="R44" s="82"/>
      <c r="S44" s="82"/>
      <c r="T44" s="82"/>
      <c r="U44" s="82"/>
      <c r="V44" s="82"/>
      <c r="W44" s="82"/>
      <c r="X44" s="82"/>
      <c r="Y44" s="82"/>
    </row>
    <row r="45" spans="2:25" x14ac:dyDescent="0.25">
      <c r="B45" s="773" t="s">
        <v>107</v>
      </c>
      <c r="C45" s="774"/>
      <c r="D45" s="774"/>
      <c r="E45" s="775"/>
      <c r="F45" s="289"/>
      <c r="G45" s="289"/>
      <c r="H45" s="289"/>
      <c r="I45" s="289"/>
      <c r="J45" s="290"/>
      <c r="K45" s="82"/>
      <c r="L45" s="82"/>
      <c r="M45" s="82"/>
      <c r="N45" s="82"/>
      <c r="O45" s="82"/>
      <c r="P45" s="82"/>
      <c r="Q45" s="82"/>
      <c r="R45" s="82"/>
      <c r="S45" s="82"/>
      <c r="T45" s="82"/>
      <c r="U45" s="82"/>
      <c r="V45" s="82"/>
      <c r="W45" s="82"/>
      <c r="X45" s="82"/>
      <c r="Y45" s="82"/>
    </row>
    <row r="46" spans="2:25" ht="15.75" thickBot="1" x14ac:dyDescent="0.3">
      <c r="B46" s="778" t="s">
        <v>85</v>
      </c>
      <c r="C46" s="779"/>
      <c r="D46" s="779"/>
      <c r="E46" s="780"/>
      <c r="F46" s="291">
        <f>F41+F40</f>
        <v>0</v>
      </c>
      <c r="G46" s="291">
        <f>G41+G40</f>
        <v>0</v>
      </c>
      <c r="H46" s="291">
        <f>H41+H40</f>
        <v>0</v>
      </c>
      <c r="I46" s="291">
        <f>I41+I40</f>
        <v>0</v>
      </c>
      <c r="J46" s="292">
        <f>J41+J40</f>
        <v>0</v>
      </c>
      <c r="K46" s="82"/>
      <c r="L46" s="82"/>
      <c r="M46" s="82"/>
      <c r="N46" s="82"/>
      <c r="O46" s="82"/>
      <c r="P46" s="82"/>
      <c r="Q46" s="82"/>
      <c r="R46" s="82"/>
      <c r="S46" s="82"/>
      <c r="T46" s="82"/>
      <c r="U46" s="82"/>
      <c r="V46" s="82"/>
      <c r="W46" s="82"/>
      <c r="X46" s="82"/>
      <c r="Y46" s="82"/>
    </row>
    <row r="47" spans="2:25" ht="15.75" thickBot="1" x14ac:dyDescent="0.3">
      <c r="B47" s="781" t="s">
        <v>401</v>
      </c>
      <c r="C47" s="782"/>
      <c r="D47" s="782"/>
      <c r="E47" s="783"/>
      <c r="F47" s="293"/>
      <c r="G47" s="293"/>
      <c r="H47" s="293"/>
      <c r="I47" s="293"/>
      <c r="J47" s="294"/>
      <c r="K47" s="82"/>
      <c r="L47" s="82"/>
      <c r="M47" s="82"/>
      <c r="N47" s="82"/>
      <c r="O47" s="82"/>
      <c r="P47" s="82"/>
      <c r="Q47" s="82"/>
      <c r="R47" s="82"/>
      <c r="S47" s="82"/>
      <c r="T47" s="82"/>
      <c r="U47" s="82"/>
      <c r="V47" s="82"/>
      <c r="W47" s="82"/>
      <c r="X47" s="82"/>
      <c r="Y47" s="82"/>
    </row>
    <row r="48" spans="2:25" ht="15.75" thickBot="1" x14ac:dyDescent="0.3">
      <c r="B48" s="757" t="s">
        <v>87</v>
      </c>
      <c r="C48" s="758"/>
      <c r="D48" s="758"/>
      <c r="E48" s="812"/>
      <c r="F48" s="295">
        <f>F38+F46+F47</f>
        <v>0</v>
      </c>
      <c r="G48" s="296">
        <f>G38+G46+G47</f>
        <v>0</v>
      </c>
      <c r="H48" s="296">
        <f>H38+H46+H47</f>
        <v>0</v>
      </c>
      <c r="I48" s="296">
        <f>I38+I46+I47</f>
        <v>0</v>
      </c>
      <c r="J48" s="297">
        <f>J38+J46+J47</f>
        <v>0</v>
      </c>
      <c r="K48" s="82"/>
      <c r="L48" s="82"/>
      <c r="M48" s="82"/>
      <c r="N48" s="82"/>
      <c r="O48" s="82"/>
      <c r="P48" s="82"/>
      <c r="Q48" s="82"/>
      <c r="R48" s="82"/>
      <c r="S48" s="82"/>
      <c r="T48" s="82"/>
      <c r="U48" s="82"/>
      <c r="V48" s="82"/>
      <c r="W48" s="82"/>
      <c r="X48" s="82"/>
      <c r="Y48" s="82"/>
    </row>
    <row r="49" spans="2:25" ht="15.75" thickBot="1" x14ac:dyDescent="0.3">
      <c r="B49" s="82"/>
      <c r="C49" s="82"/>
      <c r="D49" s="82"/>
      <c r="E49" s="82"/>
      <c r="F49" s="82"/>
      <c r="G49" s="82"/>
      <c r="H49" s="82"/>
      <c r="I49" s="82"/>
      <c r="J49" s="82"/>
      <c r="K49" s="82"/>
      <c r="L49" s="82"/>
      <c r="M49" s="82"/>
      <c r="N49" s="82"/>
      <c r="O49" s="82"/>
      <c r="P49" s="82"/>
      <c r="Q49" s="82"/>
      <c r="R49" s="82"/>
      <c r="S49" s="82"/>
      <c r="T49" s="82"/>
      <c r="U49" s="82"/>
      <c r="V49" s="82"/>
      <c r="W49" s="82"/>
      <c r="X49" s="82"/>
      <c r="Y49" s="82"/>
    </row>
    <row r="50" spans="2:25" ht="36.75" customHeight="1" thickBot="1" x14ac:dyDescent="0.3">
      <c r="B50" s="689" t="s">
        <v>109</v>
      </c>
      <c r="C50" s="690"/>
      <c r="D50" s="690"/>
      <c r="E50" s="690"/>
      <c r="F50" s="690"/>
      <c r="G50" s="690"/>
      <c r="H50" s="690"/>
      <c r="I50" s="690"/>
      <c r="J50" s="690"/>
      <c r="K50" s="690"/>
      <c r="L50" s="691"/>
      <c r="M50" s="82"/>
      <c r="N50" s="82"/>
      <c r="O50" s="82"/>
      <c r="P50" s="82"/>
      <c r="Q50" s="82"/>
      <c r="R50" s="82"/>
      <c r="S50" s="82"/>
      <c r="T50" s="82"/>
      <c r="U50" s="82"/>
      <c r="V50" s="82"/>
      <c r="W50" s="82"/>
      <c r="X50" s="82"/>
      <c r="Y50" s="82"/>
    </row>
    <row r="51" spans="2:25" ht="17.25" customHeight="1" x14ac:dyDescent="0.25">
      <c r="B51" s="54"/>
      <c r="C51" s="54"/>
      <c r="D51" s="54"/>
      <c r="E51" s="54"/>
      <c r="F51" s="54"/>
      <c r="G51" s="54"/>
      <c r="H51" s="54"/>
      <c r="I51" s="54"/>
      <c r="J51" s="54"/>
      <c r="K51" s="54"/>
      <c r="L51" s="54"/>
      <c r="M51" s="215"/>
      <c r="N51" s="82"/>
      <c r="O51" s="82"/>
      <c r="P51" s="82"/>
      <c r="Q51" s="82"/>
      <c r="R51" s="82"/>
      <c r="S51" s="82"/>
      <c r="T51" s="82"/>
      <c r="U51" s="82"/>
      <c r="V51" s="82"/>
      <c r="W51" s="82"/>
      <c r="X51" s="82"/>
      <c r="Y51" s="82"/>
    </row>
    <row r="52" spans="2:25" ht="17.25" customHeight="1" thickBot="1" x14ac:dyDescent="0.3">
      <c r="B52" s="82" t="s">
        <v>429</v>
      </c>
      <c r="C52" s="82"/>
      <c r="D52" s="82"/>
      <c r="E52" s="82"/>
      <c r="F52" s="82"/>
      <c r="G52" s="298" t="s">
        <v>412</v>
      </c>
      <c r="H52" s="54"/>
      <c r="I52" s="54"/>
      <c r="J52" s="54"/>
      <c r="K52" s="54"/>
      <c r="L52" s="54"/>
      <c r="M52" s="82"/>
      <c r="N52" s="82"/>
      <c r="O52" s="82"/>
      <c r="P52" s="82"/>
      <c r="Q52" s="82"/>
      <c r="R52" s="82"/>
      <c r="S52" s="82"/>
      <c r="T52" s="82"/>
      <c r="U52" s="82"/>
      <c r="V52" s="82"/>
      <c r="W52" s="82"/>
      <c r="X52" s="82"/>
      <c r="Y52" s="82"/>
    </row>
    <row r="53" spans="2:25" ht="17.25" customHeight="1" x14ac:dyDescent="0.25">
      <c r="B53" s="820" t="s">
        <v>110</v>
      </c>
      <c r="C53" s="821"/>
      <c r="D53" s="821"/>
      <c r="E53" s="821"/>
      <c r="F53" s="821"/>
      <c r="G53" s="191"/>
      <c r="H53" s="54"/>
      <c r="I53" s="54"/>
      <c r="J53" s="54"/>
      <c r="K53" s="54"/>
      <c r="L53" s="54"/>
      <c r="M53" s="82"/>
      <c r="N53" s="82"/>
      <c r="O53" s="82"/>
      <c r="P53" s="82"/>
      <c r="Q53" s="82"/>
      <c r="R53" s="82"/>
      <c r="S53" s="82"/>
      <c r="T53" s="82"/>
      <c r="U53" s="82"/>
      <c r="V53" s="82"/>
      <c r="W53" s="82"/>
      <c r="X53" s="82"/>
      <c r="Y53" s="82"/>
    </row>
    <row r="54" spans="2:25" ht="17.25" customHeight="1" x14ac:dyDescent="0.25">
      <c r="B54" s="816" t="s">
        <v>413</v>
      </c>
      <c r="C54" s="817"/>
      <c r="D54" s="817"/>
      <c r="E54" s="817"/>
      <c r="F54" s="817"/>
      <c r="G54" s="161">
        <f>SUM(G55:G57)</f>
        <v>0</v>
      </c>
      <c r="H54" s="54"/>
      <c r="I54" s="54"/>
      <c r="J54" s="54"/>
      <c r="K54" s="54"/>
      <c r="L54" s="54"/>
      <c r="M54" s="82"/>
      <c r="N54" s="82"/>
      <c r="O54" s="82"/>
      <c r="P54" s="82"/>
      <c r="Q54" s="82"/>
      <c r="R54" s="82"/>
      <c r="S54" s="82"/>
      <c r="T54" s="82"/>
      <c r="U54" s="82"/>
      <c r="V54" s="82"/>
      <c r="W54" s="82"/>
      <c r="X54" s="82"/>
      <c r="Y54" s="82"/>
    </row>
    <row r="55" spans="2:25" ht="17.25" customHeight="1" x14ac:dyDescent="0.25">
      <c r="B55" s="813" t="s">
        <v>414</v>
      </c>
      <c r="C55" s="814"/>
      <c r="D55" s="814"/>
      <c r="E55" s="814"/>
      <c r="F55" s="815"/>
      <c r="G55" s="194"/>
      <c r="H55" s="54"/>
      <c r="I55" s="54"/>
      <c r="J55" s="54"/>
      <c r="K55" s="54"/>
      <c r="L55" s="54"/>
      <c r="M55" s="82"/>
      <c r="N55" s="82"/>
      <c r="O55" s="82"/>
      <c r="P55" s="82"/>
      <c r="Q55" s="82"/>
      <c r="R55" s="82"/>
      <c r="S55" s="82"/>
      <c r="T55" s="82"/>
      <c r="U55" s="82"/>
      <c r="V55" s="82"/>
      <c r="W55" s="82"/>
      <c r="X55" s="82"/>
      <c r="Y55" s="82"/>
    </row>
    <row r="56" spans="2:25" ht="17.25" customHeight="1" x14ac:dyDescent="0.25">
      <c r="B56" s="813" t="s">
        <v>415</v>
      </c>
      <c r="C56" s="814"/>
      <c r="D56" s="814"/>
      <c r="E56" s="814"/>
      <c r="F56" s="815"/>
      <c r="G56" s="194"/>
      <c r="H56" s="54"/>
      <c r="I56" s="54"/>
      <c r="J56" s="54"/>
      <c r="K56" s="54"/>
      <c r="L56" s="54"/>
      <c r="M56" s="82"/>
      <c r="N56" s="82"/>
      <c r="O56" s="82"/>
      <c r="P56" s="82"/>
      <c r="Q56" s="82"/>
      <c r="R56" s="82"/>
      <c r="S56" s="82"/>
      <c r="T56" s="82"/>
      <c r="U56" s="82"/>
      <c r="V56" s="82"/>
      <c r="W56" s="82"/>
      <c r="X56" s="82"/>
      <c r="Y56" s="82"/>
    </row>
    <row r="57" spans="2:25" ht="17.25" customHeight="1" x14ac:dyDescent="0.25">
      <c r="B57" s="813" t="s">
        <v>416</v>
      </c>
      <c r="C57" s="814"/>
      <c r="D57" s="814"/>
      <c r="E57" s="814"/>
      <c r="F57" s="815"/>
      <c r="G57" s="194"/>
      <c r="H57" s="54"/>
      <c r="I57" s="54"/>
      <c r="J57" s="54"/>
      <c r="K57" s="54"/>
      <c r="L57" s="54"/>
      <c r="M57" s="82"/>
      <c r="N57" s="82"/>
      <c r="O57" s="82"/>
      <c r="P57" s="82"/>
      <c r="Q57" s="82"/>
      <c r="R57" s="82"/>
      <c r="S57" s="82"/>
      <c r="T57" s="82"/>
      <c r="U57" s="82"/>
      <c r="V57" s="82"/>
      <c r="W57" s="82"/>
      <c r="X57" s="82"/>
      <c r="Y57" s="82"/>
    </row>
    <row r="58" spans="2:25" ht="17.25" customHeight="1" x14ac:dyDescent="0.25">
      <c r="B58" s="816" t="s">
        <v>417</v>
      </c>
      <c r="C58" s="817"/>
      <c r="D58" s="817"/>
      <c r="E58" s="817"/>
      <c r="F58" s="817"/>
      <c r="G58" s="161">
        <f>SUM(G59:G62)</f>
        <v>0</v>
      </c>
      <c r="H58" s="54"/>
      <c r="I58" s="54"/>
      <c r="J58" s="54"/>
      <c r="K58" s="54"/>
      <c r="L58" s="54"/>
      <c r="M58" s="82"/>
      <c r="N58" s="82"/>
      <c r="O58" s="82"/>
      <c r="P58" s="82"/>
      <c r="Q58" s="82"/>
      <c r="R58" s="82"/>
      <c r="S58" s="82"/>
      <c r="T58" s="82"/>
      <c r="U58" s="82"/>
      <c r="V58" s="82"/>
      <c r="W58" s="82"/>
      <c r="X58" s="82"/>
      <c r="Y58" s="82"/>
    </row>
    <row r="59" spans="2:25" ht="17.25" customHeight="1" x14ac:dyDescent="0.25">
      <c r="B59" s="813" t="s">
        <v>418</v>
      </c>
      <c r="C59" s="814"/>
      <c r="D59" s="814"/>
      <c r="E59" s="814"/>
      <c r="F59" s="815"/>
      <c r="G59" s="194"/>
      <c r="H59" s="54"/>
      <c r="I59" s="54"/>
      <c r="J59" s="54"/>
      <c r="K59" s="54"/>
      <c r="L59" s="54"/>
      <c r="M59" s="82"/>
      <c r="N59" s="82"/>
      <c r="O59" s="82"/>
      <c r="P59" s="82"/>
      <c r="Q59" s="82"/>
      <c r="R59" s="82"/>
      <c r="S59" s="82"/>
      <c r="T59" s="82"/>
      <c r="U59" s="82"/>
      <c r="V59" s="82"/>
      <c r="W59" s="82"/>
      <c r="X59" s="82"/>
      <c r="Y59" s="82"/>
    </row>
    <row r="60" spans="2:25" ht="17.25" customHeight="1" x14ac:dyDescent="0.25">
      <c r="B60" s="813" t="s">
        <v>419</v>
      </c>
      <c r="C60" s="818"/>
      <c r="D60" s="818"/>
      <c r="E60" s="818"/>
      <c r="F60" s="819"/>
      <c r="G60" s="194"/>
      <c r="H60" s="54"/>
      <c r="I60" s="54"/>
      <c r="J60" s="54"/>
      <c r="K60" s="54"/>
      <c r="L60" s="54"/>
      <c r="M60" s="82"/>
      <c r="N60" s="82"/>
      <c r="O60" s="82"/>
      <c r="P60" s="82"/>
      <c r="Q60" s="82"/>
      <c r="R60" s="82"/>
      <c r="S60" s="82"/>
      <c r="T60" s="82"/>
      <c r="U60" s="82"/>
      <c r="V60" s="82"/>
      <c r="W60" s="82"/>
      <c r="X60" s="82"/>
      <c r="Y60" s="82"/>
    </row>
    <row r="61" spans="2:25" ht="17.25" customHeight="1" x14ac:dyDescent="0.25">
      <c r="B61" s="813" t="s">
        <v>420</v>
      </c>
      <c r="C61" s="818"/>
      <c r="D61" s="818"/>
      <c r="E61" s="818"/>
      <c r="F61" s="819"/>
      <c r="G61" s="194"/>
      <c r="H61" s="54"/>
      <c r="I61" s="54"/>
      <c r="J61" s="54"/>
      <c r="K61" s="54"/>
      <c r="L61" s="54"/>
      <c r="M61" s="82"/>
      <c r="N61" s="82"/>
      <c r="O61" s="82"/>
      <c r="P61" s="82"/>
      <c r="Q61" s="82"/>
      <c r="R61" s="82"/>
      <c r="S61" s="82"/>
      <c r="T61" s="82"/>
      <c r="U61" s="82"/>
      <c r="V61" s="82"/>
      <c r="W61" s="82"/>
      <c r="X61" s="82"/>
      <c r="Y61" s="82"/>
    </row>
    <row r="62" spans="2:25" ht="17.25" customHeight="1" x14ac:dyDescent="0.25">
      <c r="B62" s="813" t="s">
        <v>421</v>
      </c>
      <c r="C62" s="818"/>
      <c r="D62" s="818"/>
      <c r="E62" s="818"/>
      <c r="F62" s="819"/>
      <c r="G62" s="194"/>
      <c r="H62" s="54"/>
      <c r="I62" s="54"/>
      <c r="J62" s="54"/>
      <c r="K62" s="54"/>
      <c r="L62" s="54"/>
      <c r="M62" s="82"/>
      <c r="N62" s="82"/>
      <c r="O62" s="82"/>
      <c r="P62" s="82"/>
      <c r="Q62" s="82"/>
      <c r="R62" s="82"/>
      <c r="S62" s="82"/>
      <c r="T62" s="82"/>
      <c r="U62" s="82"/>
      <c r="V62" s="82"/>
      <c r="W62" s="82"/>
      <c r="X62" s="82"/>
      <c r="Y62" s="82"/>
    </row>
    <row r="63" spans="2:25" ht="17.25" customHeight="1" x14ac:dyDescent="0.25">
      <c r="B63" s="816" t="s">
        <v>422</v>
      </c>
      <c r="C63" s="817"/>
      <c r="D63" s="817"/>
      <c r="E63" s="817"/>
      <c r="F63" s="817"/>
      <c r="G63" s="161">
        <f>SUM(G64:G66)</f>
        <v>0</v>
      </c>
      <c r="H63" s="54"/>
      <c r="I63" s="82"/>
      <c r="J63" s="82"/>
      <c r="K63" s="54"/>
      <c r="L63" s="54"/>
      <c r="M63" s="82"/>
      <c r="N63" s="82"/>
      <c r="O63" s="82"/>
      <c r="P63" s="82"/>
      <c r="Q63" s="82"/>
      <c r="R63" s="82"/>
      <c r="S63" s="82"/>
      <c r="T63" s="82"/>
      <c r="U63" s="82"/>
      <c r="V63" s="82"/>
      <c r="W63" s="82"/>
      <c r="X63" s="82"/>
      <c r="Y63" s="82"/>
    </row>
    <row r="64" spans="2:25" ht="17.25" customHeight="1" x14ac:dyDescent="0.25">
      <c r="B64" s="813" t="s">
        <v>423</v>
      </c>
      <c r="C64" s="814"/>
      <c r="D64" s="814"/>
      <c r="E64" s="814"/>
      <c r="F64" s="815"/>
      <c r="G64" s="194"/>
      <c r="H64" s="54"/>
      <c r="I64" s="54"/>
      <c r="J64" s="54"/>
      <c r="K64" s="54"/>
      <c r="L64" s="54"/>
      <c r="M64" s="82"/>
      <c r="N64" s="82"/>
      <c r="O64" s="82"/>
      <c r="P64" s="82"/>
      <c r="Q64" s="82"/>
      <c r="R64" s="82"/>
      <c r="S64" s="82"/>
      <c r="T64" s="82"/>
      <c r="U64" s="82"/>
      <c r="V64" s="82"/>
      <c r="W64" s="82"/>
      <c r="X64" s="82"/>
      <c r="Y64" s="82"/>
    </row>
    <row r="65" spans="2:25" ht="14.25" customHeight="1" x14ac:dyDescent="0.25">
      <c r="B65" s="813" t="s">
        <v>424</v>
      </c>
      <c r="C65" s="814"/>
      <c r="D65" s="814"/>
      <c r="E65" s="814"/>
      <c r="F65" s="815"/>
      <c r="G65" s="194"/>
      <c r="H65" s="82"/>
      <c r="I65" s="82"/>
      <c r="J65" s="82"/>
      <c r="K65" s="82"/>
      <c r="L65" s="82"/>
      <c r="M65" s="82"/>
      <c r="N65" s="82"/>
      <c r="O65" s="82"/>
      <c r="P65" s="82"/>
      <c r="Q65" s="82"/>
      <c r="R65" s="82"/>
      <c r="S65" s="82"/>
      <c r="T65" s="82"/>
      <c r="U65" s="82"/>
      <c r="V65" s="82"/>
      <c r="W65" s="82"/>
      <c r="X65" s="82"/>
      <c r="Y65" s="82"/>
    </row>
    <row r="66" spans="2:25" ht="14.25" customHeight="1" x14ac:dyDescent="0.25">
      <c r="B66" s="813" t="s">
        <v>416</v>
      </c>
      <c r="C66" s="814"/>
      <c r="D66" s="814"/>
      <c r="E66" s="814"/>
      <c r="F66" s="815"/>
      <c r="G66" s="194"/>
      <c r="H66" s="82"/>
      <c r="I66" s="82"/>
      <c r="J66" s="82"/>
      <c r="K66" s="82"/>
      <c r="L66" s="82"/>
      <c r="M66" s="82"/>
      <c r="N66" s="82"/>
      <c r="O66" s="82"/>
      <c r="P66" s="82"/>
      <c r="Q66" s="82"/>
      <c r="R66" s="82"/>
      <c r="S66" s="82"/>
      <c r="T66" s="82"/>
      <c r="U66" s="82"/>
      <c r="V66" s="82"/>
      <c r="W66" s="82"/>
      <c r="X66" s="82"/>
      <c r="Y66" s="82"/>
    </row>
    <row r="67" spans="2:25" ht="14.25" customHeight="1" x14ac:dyDescent="0.25">
      <c r="B67" s="816" t="s">
        <v>425</v>
      </c>
      <c r="C67" s="817"/>
      <c r="D67" s="817"/>
      <c r="E67" s="817"/>
      <c r="F67" s="817"/>
      <c r="G67" s="194"/>
      <c r="H67" s="82"/>
      <c r="I67" s="82"/>
      <c r="J67" s="82"/>
      <c r="K67" s="82"/>
      <c r="L67" s="82"/>
      <c r="M67" s="82"/>
      <c r="N67" s="82"/>
      <c r="O67" s="82"/>
      <c r="P67" s="82"/>
      <c r="Q67" s="82"/>
      <c r="R67" s="82"/>
      <c r="S67" s="82"/>
      <c r="T67" s="82"/>
      <c r="U67" s="82"/>
      <c r="V67" s="82"/>
      <c r="W67" s="82"/>
      <c r="X67" s="82"/>
      <c r="Y67" s="82"/>
    </row>
    <row r="68" spans="2:25" ht="14.25" customHeight="1" x14ac:dyDescent="0.25">
      <c r="B68" s="751" t="s">
        <v>426</v>
      </c>
      <c r="C68" s="752"/>
      <c r="D68" s="752"/>
      <c r="E68" s="752"/>
      <c r="F68" s="752"/>
      <c r="G68" s="194"/>
      <c r="H68" s="82"/>
      <c r="I68" s="54"/>
      <c r="J68" s="54"/>
      <c r="K68" s="82"/>
      <c r="L68" s="82"/>
      <c r="M68" s="82"/>
      <c r="N68" s="82"/>
      <c r="O68" s="82"/>
      <c r="P68" s="82"/>
      <c r="Q68" s="82"/>
      <c r="R68" s="82"/>
      <c r="S68" s="82"/>
      <c r="T68" s="82"/>
      <c r="U68" s="82"/>
      <c r="V68" s="82"/>
      <c r="W68" s="82"/>
      <c r="X68" s="82"/>
      <c r="Y68" s="82"/>
    </row>
    <row r="69" spans="2:25" ht="14.25" customHeight="1" x14ac:dyDescent="0.25">
      <c r="B69" s="751" t="s">
        <v>427</v>
      </c>
      <c r="C69" s="752"/>
      <c r="D69" s="752"/>
      <c r="E69" s="752"/>
      <c r="F69" s="752"/>
      <c r="G69" s="194"/>
      <c r="H69" s="82"/>
      <c r="I69" s="82"/>
      <c r="J69" s="82"/>
      <c r="K69" s="82"/>
      <c r="L69" s="82"/>
      <c r="M69" s="82"/>
      <c r="N69" s="82"/>
      <c r="O69" s="82"/>
      <c r="P69" s="82"/>
      <c r="Q69" s="82"/>
      <c r="R69" s="82"/>
      <c r="S69" s="82"/>
      <c r="T69" s="82"/>
      <c r="U69" s="82"/>
      <c r="V69" s="82"/>
      <c r="W69" s="82"/>
      <c r="X69" s="82"/>
      <c r="Y69" s="82"/>
    </row>
    <row r="70" spans="2:25" ht="14.25" customHeight="1" thickBot="1" x14ac:dyDescent="0.3">
      <c r="B70" s="799" t="s">
        <v>131</v>
      </c>
      <c r="C70" s="800"/>
      <c r="D70" s="800"/>
      <c r="E70" s="800"/>
      <c r="F70" s="800"/>
      <c r="G70" s="299"/>
      <c r="H70" s="82"/>
      <c r="I70" s="82"/>
      <c r="J70" s="82"/>
      <c r="K70" s="82"/>
      <c r="L70" s="82"/>
      <c r="M70" s="82"/>
      <c r="N70" s="82"/>
      <c r="O70" s="82"/>
      <c r="P70" s="82"/>
      <c r="Q70" s="82"/>
      <c r="R70" s="82"/>
      <c r="S70" s="82"/>
      <c r="T70" s="82"/>
      <c r="U70" s="82"/>
      <c r="V70" s="82"/>
      <c r="W70" s="82"/>
      <c r="X70" s="82"/>
      <c r="Y70" s="82"/>
    </row>
    <row r="71" spans="2:25" ht="15.75" thickBot="1" x14ac:dyDescent="0.3">
      <c r="B71" s="82"/>
      <c r="C71" s="82"/>
      <c r="D71" s="82"/>
      <c r="E71" s="82"/>
      <c r="F71" s="82"/>
      <c r="G71" s="82"/>
      <c r="H71" s="82"/>
      <c r="I71" s="82"/>
      <c r="J71" s="82"/>
      <c r="K71" s="82"/>
      <c r="L71" s="82"/>
      <c r="M71" s="82"/>
      <c r="N71" s="82"/>
      <c r="O71" s="82"/>
      <c r="P71" s="82"/>
      <c r="Q71" s="82"/>
      <c r="R71" s="82"/>
      <c r="S71" s="82"/>
      <c r="T71" s="82"/>
      <c r="U71" s="82"/>
      <c r="V71" s="82"/>
      <c r="W71" s="82"/>
      <c r="X71" s="82"/>
      <c r="Y71" s="82"/>
    </row>
    <row r="72" spans="2:25" ht="15" customHeight="1" x14ac:dyDescent="0.25">
      <c r="B72" s="803" t="s">
        <v>132</v>
      </c>
      <c r="C72" s="804"/>
      <c r="D72" s="804"/>
      <c r="E72" s="804"/>
      <c r="F72" s="804"/>
      <c r="G72" s="804"/>
      <c r="H72" s="805"/>
      <c r="I72" s="300"/>
      <c r="J72" s="300"/>
      <c r="K72" s="301"/>
      <c r="L72" s="301"/>
      <c r="M72" s="301"/>
      <c r="N72" s="302"/>
      <c r="O72" s="82"/>
      <c r="P72" s="82"/>
      <c r="Q72" s="82"/>
      <c r="R72" s="82"/>
      <c r="S72" s="82"/>
      <c r="T72" s="82"/>
      <c r="U72" s="82"/>
      <c r="V72" s="82"/>
      <c r="W72" s="82"/>
      <c r="X72" s="82"/>
      <c r="Y72" s="82"/>
    </row>
    <row r="73" spans="2:25" ht="15" customHeight="1" x14ac:dyDescent="0.25">
      <c r="B73" s="806" t="s">
        <v>428</v>
      </c>
      <c r="C73" s="807"/>
      <c r="D73" s="807"/>
      <c r="E73" s="807"/>
      <c r="F73" s="807"/>
      <c r="G73" s="807"/>
      <c r="H73" s="808"/>
      <c r="I73" s="303"/>
      <c r="J73" s="304"/>
      <c r="K73" s="305"/>
      <c r="L73" s="305"/>
      <c r="M73" s="305"/>
      <c r="N73" s="306"/>
      <c r="O73" s="82"/>
      <c r="P73" s="82"/>
      <c r="Q73" s="82"/>
      <c r="R73" s="82"/>
      <c r="S73" s="82"/>
      <c r="T73" s="82"/>
      <c r="U73" s="82"/>
      <c r="V73" s="82"/>
      <c r="W73" s="82"/>
      <c r="X73" s="82"/>
      <c r="Y73" s="82"/>
    </row>
    <row r="74" spans="2:25" ht="15" customHeight="1" thickBot="1" x14ac:dyDescent="0.3">
      <c r="B74" s="809" t="s">
        <v>133</v>
      </c>
      <c r="C74" s="810"/>
      <c r="D74" s="810"/>
      <c r="E74" s="810"/>
      <c r="F74" s="810"/>
      <c r="G74" s="810"/>
      <c r="H74" s="811"/>
      <c r="I74" s="307"/>
      <c r="J74" s="307"/>
      <c r="K74" s="308"/>
      <c r="L74" s="308"/>
      <c r="M74" s="308"/>
      <c r="N74" s="309"/>
      <c r="O74" s="82"/>
      <c r="P74" s="82"/>
      <c r="Q74" s="82"/>
      <c r="R74" s="82"/>
      <c r="S74" s="82"/>
      <c r="T74" s="82"/>
      <c r="U74" s="82"/>
      <c r="V74" s="82"/>
      <c r="W74" s="82"/>
      <c r="X74" s="82"/>
      <c r="Y74" s="82"/>
    </row>
    <row r="75" spans="2:25" ht="15.75" thickBot="1" x14ac:dyDescent="0.3">
      <c r="B75" s="82"/>
      <c r="C75" s="82"/>
      <c r="D75" s="82"/>
      <c r="E75" s="82"/>
      <c r="F75" s="82"/>
      <c r="G75" s="82"/>
      <c r="H75" s="82"/>
      <c r="I75" s="82"/>
      <c r="J75" s="82"/>
      <c r="K75" s="82"/>
      <c r="L75" s="82"/>
      <c r="M75" s="82"/>
      <c r="N75" s="82"/>
      <c r="O75" s="82"/>
      <c r="P75" s="82"/>
      <c r="Q75" s="82"/>
      <c r="R75" s="82"/>
      <c r="S75" s="82"/>
      <c r="T75" s="82"/>
      <c r="U75" s="82"/>
      <c r="V75" s="82"/>
      <c r="W75" s="82"/>
      <c r="X75" s="82"/>
      <c r="Y75" s="82"/>
    </row>
    <row r="76" spans="2:25" ht="18.75" customHeight="1" thickBot="1" x14ac:dyDescent="0.3">
      <c r="B76" s="689" t="s">
        <v>368</v>
      </c>
      <c r="C76" s="690"/>
      <c r="D76" s="690"/>
      <c r="E76" s="690"/>
      <c r="F76" s="690"/>
      <c r="G76" s="690"/>
      <c r="H76" s="690"/>
      <c r="I76" s="690"/>
      <c r="J76" s="691"/>
      <c r="K76" s="82"/>
      <c r="L76" s="82"/>
      <c r="M76" s="82"/>
      <c r="N76" s="82"/>
      <c r="O76" s="82"/>
      <c r="P76" s="82"/>
      <c r="Q76" s="82"/>
      <c r="R76" s="82"/>
      <c r="S76" s="82"/>
      <c r="T76" s="82"/>
      <c r="U76" s="82"/>
      <c r="V76" s="82"/>
      <c r="W76" s="82"/>
      <c r="X76" s="82"/>
      <c r="Y76" s="82"/>
    </row>
    <row r="77" spans="2:25" ht="15.75" thickBot="1" x14ac:dyDescent="0.3">
      <c r="B77" s="82"/>
      <c r="C77" s="82"/>
      <c r="D77" s="82"/>
      <c r="E77" s="82"/>
      <c r="F77" s="82"/>
      <c r="G77" s="82"/>
      <c r="H77" s="82"/>
      <c r="I77" s="82"/>
      <c r="J77" s="82"/>
      <c r="K77" s="82"/>
      <c r="L77" s="82"/>
      <c r="M77" s="82"/>
      <c r="N77" s="82"/>
      <c r="O77" s="82"/>
      <c r="P77" s="82"/>
      <c r="Q77" s="82"/>
      <c r="R77" s="82"/>
      <c r="S77" s="82"/>
      <c r="T77" s="82"/>
      <c r="U77" s="82"/>
      <c r="V77" s="82"/>
      <c r="W77" s="82"/>
      <c r="X77" s="82"/>
      <c r="Y77" s="82"/>
    </row>
    <row r="78" spans="2:25" ht="15" customHeight="1" x14ac:dyDescent="0.25">
      <c r="B78" s="82"/>
      <c r="C78" s="82"/>
      <c r="D78" s="82"/>
      <c r="E78" s="82"/>
      <c r="F78" s="640" t="s">
        <v>111</v>
      </c>
      <c r="G78" s="638"/>
      <c r="H78" s="722" t="s">
        <v>112</v>
      </c>
      <c r="I78" s="638" t="s">
        <v>101</v>
      </c>
      <c r="J78" s="722" t="s">
        <v>113</v>
      </c>
      <c r="K78" s="722" t="s">
        <v>114</v>
      </c>
      <c r="L78" s="722" t="s">
        <v>115</v>
      </c>
      <c r="M78" s="722" t="s">
        <v>116</v>
      </c>
      <c r="N78" s="733" t="s">
        <v>191</v>
      </c>
      <c r="O78" s="729" t="s">
        <v>118</v>
      </c>
      <c r="P78" s="727" t="s">
        <v>192</v>
      </c>
      <c r="Q78" s="729" t="s">
        <v>119</v>
      </c>
      <c r="R78" s="731" t="s">
        <v>193</v>
      </c>
      <c r="S78" s="731" t="s">
        <v>194</v>
      </c>
      <c r="T78" s="731" t="s">
        <v>195</v>
      </c>
      <c r="U78" s="731" t="s">
        <v>117</v>
      </c>
      <c r="V78" s="722" t="s">
        <v>90</v>
      </c>
      <c r="W78" s="722" t="s">
        <v>120</v>
      </c>
      <c r="X78" s="82"/>
      <c r="Y78" s="82"/>
    </row>
    <row r="79" spans="2:25" ht="63.75" customHeight="1" thickBot="1" x14ac:dyDescent="0.3">
      <c r="B79" s="82"/>
      <c r="C79" s="82"/>
      <c r="D79" s="82"/>
      <c r="E79" s="82"/>
      <c r="F79" s="735"/>
      <c r="G79" s="708"/>
      <c r="H79" s="723"/>
      <c r="I79" s="708"/>
      <c r="J79" s="723"/>
      <c r="K79" s="723"/>
      <c r="L79" s="723"/>
      <c r="M79" s="723"/>
      <c r="N79" s="734"/>
      <c r="O79" s="730"/>
      <c r="P79" s="728"/>
      <c r="Q79" s="730"/>
      <c r="R79" s="732"/>
      <c r="S79" s="732"/>
      <c r="T79" s="732"/>
      <c r="U79" s="732"/>
      <c r="V79" s="723"/>
      <c r="W79" s="723"/>
      <c r="X79" s="82"/>
      <c r="Y79" s="82"/>
    </row>
    <row r="80" spans="2:25" ht="15" customHeight="1" thickBot="1" x14ac:dyDescent="0.3">
      <c r="B80" s="310" t="s">
        <v>67</v>
      </c>
      <c r="C80" s="311"/>
      <c r="D80" s="311"/>
      <c r="E80" s="311"/>
      <c r="F80" s="801" t="s">
        <v>121</v>
      </c>
      <c r="G80" s="802"/>
      <c r="H80" s="312" t="s">
        <v>122</v>
      </c>
      <c r="I80" s="312" t="s">
        <v>123</v>
      </c>
      <c r="J80" s="312" t="s">
        <v>124</v>
      </c>
      <c r="K80" s="313" t="s">
        <v>125</v>
      </c>
      <c r="L80" s="312" t="s">
        <v>126</v>
      </c>
      <c r="M80" s="312" t="s">
        <v>127</v>
      </c>
      <c r="N80" s="312" t="s">
        <v>128</v>
      </c>
      <c r="O80" s="312"/>
      <c r="P80" s="312"/>
      <c r="Q80" s="312"/>
      <c r="R80" s="312" t="s">
        <v>196</v>
      </c>
      <c r="S80" s="312" t="s">
        <v>197</v>
      </c>
      <c r="T80" s="312" t="s">
        <v>198</v>
      </c>
      <c r="U80" s="312" t="s">
        <v>399</v>
      </c>
      <c r="V80" s="312" t="s">
        <v>400</v>
      </c>
      <c r="W80" s="314"/>
      <c r="X80" s="82"/>
      <c r="Y80" s="82"/>
    </row>
    <row r="81" spans="2:25" x14ac:dyDescent="0.25">
      <c r="B81" s="791" t="s">
        <v>82</v>
      </c>
      <c r="C81" s="792"/>
      <c r="D81" s="792"/>
      <c r="E81" s="793"/>
      <c r="F81" s="794"/>
      <c r="G81" s="795"/>
      <c r="H81" s="220"/>
      <c r="I81" s="220"/>
      <c r="J81" s="220"/>
      <c r="K81" s="315">
        <f>F81+H81+I81+J81</f>
        <v>0</v>
      </c>
      <c r="L81" s="220"/>
      <c r="M81" s="315">
        <f>K81+L81</f>
        <v>0</v>
      </c>
      <c r="N81" s="220"/>
      <c r="O81" s="220"/>
      <c r="P81" s="220"/>
      <c r="Q81" s="220"/>
      <c r="R81" s="220"/>
      <c r="S81" s="220"/>
      <c r="T81" s="220"/>
      <c r="U81" s="315">
        <f t="shared" ref="U81:U88" si="0">+N81+R81+S81+T81</f>
        <v>0</v>
      </c>
      <c r="V81" s="315">
        <f t="shared" ref="V81:V88" si="1">+M81-U81</f>
        <v>0</v>
      </c>
      <c r="W81" s="191"/>
      <c r="X81" s="82"/>
      <c r="Y81" s="82"/>
    </row>
    <row r="82" spans="2:25" x14ac:dyDescent="0.25">
      <c r="B82" s="786" t="s">
        <v>514</v>
      </c>
      <c r="C82" s="787"/>
      <c r="D82" s="787"/>
      <c r="E82" s="788"/>
      <c r="F82" s="351"/>
      <c r="G82" s="352"/>
      <c r="H82" s="172"/>
      <c r="I82" s="172"/>
      <c r="J82" s="172"/>
      <c r="K82" s="150"/>
      <c r="L82" s="172"/>
      <c r="M82" s="150"/>
      <c r="N82" s="172"/>
      <c r="O82" s="172"/>
      <c r="P82" s="172"/>
      <c r="Q82" s="172"/>
      <c r="R82" s="172"/>
      <c r="S82" s="172"/>
      <c r="T82" s="172"/>
      <c r="U82" s="150"/>
      <c r="V82" s="150"/>
      <c r="W82" s="267"/>
      <c r="X82" s="82"/>
      <c r="Y82" s="82"/>
    </row>
    <row r="83" spans="2:25" x14ac:dyDescent="0.25">
      <c r="B83" s="796" t="s">
        <v>83</v>
      </c>
      <c r="C83" s="797"/>
      <c r="D83" s="797"/>
      <c r="E83" s="798"/>
      <c r="F83" s="789">
        <f>F84+F85</f>
        <v>0</v>
      </c>
      <c r="G83" s="790"/>
      <c r="H83" s="180">
        <f t="shared" ref="H83:N83" si="2">H84+H85</f>
        <v>0</v>
      </c>
      <c r="I83" s="180">
        <f t="shared" si="2"/>
        <v>0</v>
      </c>
      <c r="J83" s="180">
        <f t="shared" si="2"/>
        <v>0</v>
      </c>
      <c r="K83" s="180">
        <f t="shared" si="2"/>
        <v>0</v>
      </c>
      <c r="L83" s="180">
        <f t="shared" si="2"/>
        <v>0</v>
      </c>
      <c r="M83" s="180">
        <f t="shared" si="2"/>
        <v>0</v>
      </c>
      <c r="N83" s="180">
        <f t="shared" si="2"/>
        <v>0</v>
      </c>
      <c r="O83" s="180">
        <f>O84+O85</f>
        <v>0</v>
      </c>
      <c r="P83" s="180">
        <f>P84+P85</f>
        <v>0</v>
      </c>
      <c r="Q83" s="180">
        <f>Q84+Q85</f>
        <v>0</v>
      </c>
      <c r="R83" s="180">
        <f t="shared" ref="R83:T83" si="3">R84+R85</f>
        <v>0</v>
      </c>
      <c r="S83" s="180">
        <f t="shared" si="3"/>
        <v>0</v>
      </c>
      <c r="T83" s="180">
        <f t="shared" si="3"/>
        <v>0</v>
      </c>
      <c r="U83" s="180">
        <f t="shared" si="0"/>
        <v>0</v>
      </c>
      <c r="V83" s="180">
        <f t="shared" si="1"/>
        <v>0</v>
      </c>
      <c r="W83" s="161">
        <f>W84+W85</f>
        <v>0</v>
      </c>
      <c r="X83" s="82"/>
      <c r="Y83" s="82"/>
    </row>
    <row r="84" spans="2:25" x14ac:dyDescent="0.25">
      <c r="B84" s="786" t="s">
        <v>104</v>
      </c>
      <c r="C84" s="787"/>
      <c r="D84" s="787"/>
      <c r="E84" s="788"/>
      <c r="F84" s="776"/>
      <c r="G84" s="777"/>
      <c r="H84" s="174"/>
      <c r="I84" s="174"/>
      <c r="J84" s="174"/>
      <c r="K84" s="150">
        <f>F84+H84+I84+J84</f>
        <v>0</v>
      </c>
      <c r="L84" s="174"/>
      <c r="M84" s="150">
        <f>K84+L84</f>
        <v>0</v>
      </c>
      <c r="N84" s="174"/>
      <c r="O84" s="174"/>
      <c r="P84" s="174"/>
      <c r="Q84" s="174"/>
      <c r="R84" s="172"/>
      <c r="S84" s="172"/>
      <c r="T84" s="172"/>
      <c r="U84" s="150">
        <f t="shared" si="0"/>
        <v>0</v>
      </c>
      <c r="V84" s="150">
        <f t="shared" si="1"/>
        <v>0</v>
      </c>
      <c r="W84" s="194"/>
      <c r="X84" s="82"/>
      <c r="Y84" s="82"/>
    </row>
    <row r="85" spans="2:25" x14ac:dyDescent="0.25">
      <c r="B85" s="786" t="s">
        <v>105</v>
      </c>
      <c r="C85" s="787"/>
      <c r="D85" s="787"/>
      <c r="E85" s="788"/>
      <c r="F85" s="789">
        <f>F86+F87</f>
        <v>0</v>
      </c>
      <c r="G85" s="790"/>
      <c r="H85" s="180">
        <f t="shared" ref="H85:P85" si="4">H86+H87</f>
        <v>0</v>
      </c>
      <c r="I85" s="180">
        <f t="shared" si="4"/>
        <v>0</v>
      </c>
      <c r="J85" s="180">
        <f t="shared" si="4"/>
        <v>0</v>
      </c>
      <c r="K85" s="180">
        <f t="shared" si="4"/>
        <v>0</v>
      </c>
      <c r="L85" s="180">
        <f t="shared" si="4"/>
        <v>0</v>
      </c>
      <c r="M85" s="180">
        <f t="shared" si="4"/>
        <v>0</v>
      </c>
      <c r="N85" s="180">
        <f t="shared" si="4"/>
        <v>0</v>
      </c>
      <c r="O85" s="180">
        <f t="shared" si="4"/>
        <v>0</v>
      </c>
      <c r="P85" s="180">
        <f t="shared" si="4"/>
        <v>0</v>
      </c>
      <c r="Q85" s="180">
        <f>Q86+Q87</f>
        <v>0</v>
      </c>
      <c r="R85" s="180">
        <f t="shared" ref="R85:T85" si="5">R86+R87</f>
        <v>0</v>
      </c>
      <c r="S85" s="180">
        <f t="shared" si="5"/>
        <v>0</v>
      </c>
      <c r="T85" s="180">
        <f t="shared" si="5"/>
        <v>0</v>
      </c>
      <c r="U85" s="316">
        <f t="shared" si="0"/>
        <v>0</v>
      </c>
      <c r="V85" s="316">
        <f t="shared" si="1"/>
        <v>0</v>
      </c>
      <c r="W85" s="161">
        <f>W86+W87</f>
        <v>0</v>
      </c>
      <c r="X85" s="82"/>
      <c r="Y85" s="82"/>
    </row>
    <row r="86" spans="2:25" x14ac:dyDescent="0.25">
      <c r="B86" s="773" t="s">
        <v>106</v>
      </c>
      <c r="C86" s="774"/>
      <c r="D86" s="774"/>
      <c r="E86" s="775"/>
      <c r="F86" s="776"/>
      <c r="G86" s="777"/>
      <c r="H86" s="174"/>
      <c r="I86" s="174"/>
      <c r="J86" s="174"/>
      <c r="K86" s="180">
        <f>F86+H86+I86+J86</f>
        <v>0</v>
      </c>
      <c r="L86" s="174"/>
      <c r="M86" s="180">
        <f>K86+L86</f>
        <v>0</v>
      </c>
      <c r="N86" s="174"/>
      <c r="O86" s="174"/>
      <c r="P86" s="174"/>
      <c r="Q86" s="174"/>
      <c r="R86" s="174"/>
      <c r="S86" s="174"/>
      <c r="T86" s="174"/>
      <c r="U86" s="180">
        <f t="shared" si="0"/>
        <v>0</v>
      </c>
      <c r="V86" s="180">
        <f t="shared" si="1"/>
        <v>0</v>
      </c>
      <c r="W86" s="194"/>
      <c r="X86" s="82"/>
      <c r="Y86" s="82"/>
    </row>
    <row r="87" spans="2:25" x14ac:dyDescent="0.25">
      <c r="B87" s="773" t="s">
        <v>107</v>
      </c>
      <c r="C87" s="774"/>
      <c r="D87" s="774"/>
      <c r="E87" s="775"/>
      <c r="F87" s="776"/>
      <c r="G87" s="777"/>
      <c r="H87" s="174"/>
      <c r="I87" s="174"/>
      <c r="J87" s="174"/>
      <c r="K87" s="150">
        <f>F87+H87+I87+J87</f>
        <v>0</v>
      </c>
      <c r="L87" s="174"/>
      <c r="M87" s="180">
        <f>K87+L87</f>
        <v>0</v>
      </c>
      <c r="N87" s="174"/>
      <c r="O87" s="174"/>
      <c r="P87" s="174"/>
      <c r="Q87" s="174"/>
      <c r="R87" s="172"/>
      <c r="S87" s="172"/>
      <c r="T87" s="172"/>
      <c r="U87" s="150">
        <f t="shared" si="0"/>
        <v>0</v>
      </c>
      <c r="V87" s="150">
        <f t="shared" si="1"/>
        <v>0</v>
      </c>
      <c r="W87" s="194"/>
      <c r="X87" s="82"/>
      <c r="Y87" s="82"/>
    </row>
    <row r="88" spans="2:25" ht="15.75" thickBot="1" x14ac:dyDescent="0.3">
      <c r="B88" s="778" t="s">
        <v>84</v>
      </c>
      <c r="C88" s="779"/>
      <c r="D88" s="779"/>
      <c r="E88" s="780"/>
      <c r="F88" s="759">
        <f>F81+F83</f>
        <v>0</v>
      </c>
      <c r="G88" s="760"/>
      <c r="H88" s="317">
        <f t="shared" ref="H88:N88" si="6">H81+H83</f>
        <v>0</v>
      </c>
      <c r="I88" s="317">
        <f t="shared" si="6"/>
        <v>0</v>
      </c>
      <c r="J88" s="180">
        <f t="shared" si="6"/>
        <v>0</v>
      </c>
      <c r="K88" s="180">
        <f t="shared" si="6"/>
        <v>0</v>
      </c>
      <c r="L88" s="180">
        <f t="shared" si="6"/>
        <v>0</v>
      </c>
      <c r="M88" s="180">
        <f t="shared" si="6"/>
        <v>0</v>
      </c>
      <c r="N88" s="317">
        <f t="shared" si="6"/>
        <v>0</v>
      </c>
      <c r="O88" s="317">
        <f>O81+O83</f>
        <v>0</v>
      </c>
      <c r="P88" s="317">
        <f>P81+P83</f>
        <v>0</v>
      </c>
      <c r="Q88" s="317">
        <f>Q81+Q83</f>
        <v>0</v>
      </c>
      <c r="R88" s="317">
        <f t="shared" ref="R88:T88" si="7">R81+R83</f>
        <v>0</v>
      </c>
      <c r="S88" s="317">
        <f t="shared" si="7"/>
        <v>0</v>
      </c>
      <c r="T88" s="317">
        <f t="shared" si="7"/>
        <v>0</v>
      </c>
      <c r="U88" s="318">
        <f t="shared" si="0"/>
        <v>0</v>
      </c>
      <c r="V88" s="318">
        <f t="shared" si="1"/>
        <v>0</v>
      </c>
      <c r="W88" s="319">
        <f>W81+W83</f>
        <v>0</v>
      </c>
      <c r="X88" s="82"/>
      <c r="Y88" s="82"/>
    </row>
    <row r="89" spans="2:25" ht="15.75" thickBot="1" x14ac:dyDescent="0.3">
      <c r="B89" s="310" t="s">
        <v>86</v>
      </c>
      <c r="C89" s="311"/>
      <c r="D89" s="311"/>
      <c r="E89" s="311"/>
      <c r="F89" s="311"/>
      <c r="G89" s="311"/>
      <c r="H89" s="311"/>
      <c r="I89" s="311"/>
      <c r="J89" s="311"/>
      <c r="K89" s="311"/>
      <c r="L89" s="311"/>
      <c r="M89" s="311"/>
      <c r="N89" s="311"/>
      <c r="O89" s="311"/>
      <c r="P89" s="311"/>
      <c r="Q89" s="311"/>
      <c r="R89" s="311"/>
      <c r="S89" s="311"/>
      <c r="T89" s="311"/>
      <c r="U89" s="311"/>
      <c r="V89" s="311"/>
      <c r="W89" s="320"/>
      <c r="X89" s="82"/>
      <c r="Y89" s="82"/>
    </row>
    <row r="90" spans="2:25" x14ac:dyDescent="0.25">
      <c r="B90" s="791" t="s">
        <v>82</v>
      </c>
      <c r="C90" s="792"/>
      <c r="D90" s="792"/>
      <c r="E90" s="793"/>
      <c r="F90" s="794"/>
      <c r="G90" s="795"/>
      <c r="H90" s="220"/>
      <c r="I90" s="220"/>
      <c r="J90" s="220"/>
      <c r="K90" s="315">
        <f>F90+H90+I90+J90</f>
        <v>0</v>
      </c>
      <c r="L90" s="220"/>
      <c r="M90" s="315">
        <f>K90+L90</f>
        <v>0</v>
      </c>
      <c r="N90" s="220"/>
      <c r="O90" s="220"/>
      <c r="P90" s="220"/>
      <c r="Q90" s="220"/>
      <c r="R90" s="220"/>
      <c r="S90" s="220"/>
      <c r="T90" s="220"/>
      <c r="U90" s="315">
        <f t="shared" ref="U90:U98" si="8">+N90+R90+S90+T90</f>
        <v>0</v>
      </c>
      <c r="V90" s="315">
        <f t="shared" ref="V90:V98" si="9">+M90-U90</f>
        <v>0</v>
      </c>
      <c r="W90" s="191"/>
      <c r="X90" s="82"/>
      <c r="Y90" s="82"/>
    </row>
    <row r="91" spans="2:25" x14ac:dyDescent="0.25">
      <c r="B91" s="796" t="s">
        <v>83</v>
      </c>
      <c r="C91" s="797"/>
      <c r="D91" s="797"/>
      <c r="E91" s="798"/>
      <c r="F91" s="789">
        <f>F92+F93</f>
        <v>0</v>
      </c>
      <c r="G91" s="790"/>
      <c r="H91" s="180">
        <f t="shared" ref="H91:P91" si="10">H92+H93</f>
        <v>0</v>
      </c>
      <c r="I91" s="180">
        <f t="shared" si="10"/>
        <v>0</v>
      </c>
      <c r="J91" s="180">
        <f t="shared" si="10"/>
        <v>0</v>
      </c>
      <c r="K91" s="180">
        <f t="shared" si="10"/>
        <v>0</v>
      </c>
      <c r="L91" s="180">
        <f t="shared" si="10"/>
        <v>0</v>
      </c>
      <c r="M91" s="180">
        <f t="shared" si="10"/>
        <v>0</v>
      </c>
      <c r="N91" s="180">
        <f t="shared" si="10"/>
        <v>0</v>
      </c>
      <c r="O91" s="180">
        <f t="shared" si="10"/>
        <v>0</v>
      </c>
      <c r="P91" s="180">
        <f t="shared" si="10"/>
        <v>0</v>
      </c>
      <c r="Q91" s="180">
        <f>Q92+Q93</f>
        <v>0</v>
      </c>
      <c r="R91" s="180">
        <f t="shared" ref="R91:T91" si="11">R92+R93</f>
        <v>0</v>
      </c>
      <c r="S91" s="180">
        <f t="shared" si="11"/>
        <v>0</v>
      </c>
      <c r="T91" s="180">
        <f t="shared" si="11"/>
        <v>0</v>
      </c>
      <c r="U91" s="180">
        <f t="shared" si="8"/>
        <v>0</v>
      </c>
      <c r="V91" s="180">
        <f t="shared" si="9"/>
        <v>0</v>
      </c>
      <c r="W91" s="161">
        <f>W92+W93</f>
        <v>0</v>
      </c>
      <c r="X91" s="82"/>
      <c r="Y91" s="82"/>
    </row>
    <row r="92" spans="2:25" x14ac:dyDescent="0.25">
      <c r="B92" s="786" t="s">
        <v>104</v>
      </c>
      <c r="C92" s="787"/>
      <c r="D92" s="787"/>
      <c r="E92" s="788"/>
      <c r="F92" s="776"/>
      <c r="G92" s="777"/>
      <c r="H92" s="174"/>
      <c r="I92" s="174"/>
      <c r="J92" s="174"/>
      <c r="K92" s="150">
        <f>F92+H92+I92+J92</f>
        <v>0</v>
      </c>
      <c r="L92" s="174"/>
      <c r="M92" s="150">
        <f>K92+L92</f>
        <v>0</v>
      </c>
      <c r="N92" s="174"/>
      <c r="O92" s="174"/>
      <c r="P92" s="174"/>
      <c r="Q92" s="174"/>
      <c r="R92" s="172"/>
      <c r="S92" s="172"/>
      <c r="T92" s="172"/>
      <c r="U92" s="150">
        <f t="shared" si="8"/>
        <v>0</v>
      </c>
      <c r="V92" s="150">
        <f t="shared" si="9"/>
        <v>0</v>
      </c>
      <c r="W92" s="194"/>
      <c r="X92" s="82"/>
      <c r="Y92" s="82"/>
    </row>
    <row r="93" spans="2:25" x14ac:dyDescent="0.25">
      <c r="B93" s="786" t="s">
        <v>105</v>
      </c>
      <c r="C93" s="787"/>
      <c r="D93" s="787"/>
      <c r="E93" s="788"/>
      <c r="F93" s="789">
        <f>F94+F95</f>
        <v>0</v>
      </c>
      <c r="G93" s="790"/>
      <c r="H93" s="180">
        <f t="shared" ref="H93:P93" si="12">H94+H95</f>
        <v>0</v>
      </c>
      <c r="I93" s="180">
        <f t="shared" si="12"/>
        <v>0</v>
      </c>
      <c r="J93" s="180">
        <f t="shared" si="12"/>
        <v>0</v>
      </c>
      <c r="K93" s="180">
        <f t="shared" si="12"/>
        <v>0</v>
      </c>
      <c r="L93" s="180">
        <f t="shared" si="12"/>
        <v>0</v>
      </c>
      <c r="M93" s="180">
        <f t="shared" si="12"/>
        <v>0</v>
      </c>
      <c r="N93" s="180">
        <f t="shared" si="12"/>
        <v>0</v>
      </c>
      <c r="O93" s="180">
        <f t="shared" si="12"/>
        <v>0</v>
      </c>
      <c r="P93" s="180">
        <f t="shared" si="12"/>
        <v>0</v>
      </c>
      <c r="Q93" s="180">
        <f>Q94+Q95</f>
        <v>0</v>
      </c>
      <c r="R93" s="180">
        <f t="shared" ref="R93:T93" si="13">R94+R95</f>
        <v>0</v>
      </c>
      <c r="S93" s="180">
        <f t="shared" si="13"/>
        <v>0</v>
      </c>
      <c r="T93" s="180">
        <f t="shared" si="13"/>
        <v>0</v>
      </c>
      <c r="U93" s="316">
        <f t="shared" si="8"/>
        <v>0</v>
      </c>
      <c r="V93" s="316">
        <f t="shared" si="9"/>
        <v>0</v>
      </c>
      <c r="W93" s="161">
        <f>W94+W95</f>
        <v>0</v>
      </c>
      <c r="X93" s="82"/>
      <c r="Y93" s="82"/>
    </row>
    <row r="94" spans="2:25" x14ac:dyDescent="0.25">
      <c r="B94" s="773" t="s">
        <v>106</v>
      </c>
      <c r="C94" s="774"/>
      <c r="D94" s="774"/>
      <c r="E94" s="775"/>
      <c r="F94" s="776"/>
      <c r="G94" s="777"/>
      <c r="H94" s="174"/>
      <c r="I94" s="174"/>
      <c r="J94" s="174"/>
      <c r="K94" s="180">
        <f>F94+H94+I94+J94</f>
        <v>0</v>
      </c>
      <c r="L94" s="174"/>
      <c r="M94" s="180">
        <f>K94+L94</f>
        <v>0</v>
      </c>
      <c r="N94" s="174"/>
      <c r="O94" s="174"/>
      <c r="P94" s="174"/>
      <c r="Q94" s="174"/>
      <c r="R94" s="174"/>
      <c r="S94" s="174"/>
      <c r="T94" s="174"/>
      <c r="U94" s="180">
        <f t="shared" si="8"/>
        <v>0</v>
      </c>
      <c r="V94" s="180">
        <f t="shared" si="9"/>
        <v>0</v>
      </c>
      <c r="W94" s="194"/>
      <c r="X94" s="82"/>
      <c r="Y94" s="82"/>
    </row>
    <row r="95" spans="2:25" x14ac:dyDescent="0.25">
      <c r="B95" s="773" t="s">
        <v>107</v>
      </c>
      <c r="C95" s="774"/>
      <c r="D95" s="774"/>
      <c r="E95" s="775"/>
      <c r="F95" s="776"/>
      <c r="G95" s="777"/>
      <c r="H95" s="174"/>
      <c r="I95" s="174"/>
      <c r="J95" s="174"/>
      <c r="K95" s="150">
        <f>F95+H95+I95+J95</f>
        <v>0</v>
      </c>
      <c r="L95" s="174"/>
      <c r="M95" s="180">
        <f>K95+L95</f>
        <v>0</v>
      </c>
      <c r="N95" s="174"/>
      <c r="O95" s="174"/>
      <c r="P95" s="174"/>
      <c r="Q95" s="174"/>
      <c r="R95" s="172"/>
      <c r="S95" s="172"/>
      <c r="T95" s="172"/>
      <c r="U95" s="150">
        <f t="shared" si="8"/>
        <v>0</v>
      </c>
      <c r="V95" s="150">
        <f t="shared" si="9"/>
        <v>0</v>
      </c>
      <c r="W95" s="194"/>
      <c r="X95" s="82"/>
      <c r="Y95" s="82"/>
    </row>
    <row r="96" spans="2:25" ht="15.75" thickBot="1" x14ac:dyDescent="0.3">
      <c r="B96" s="778" t="s">
        <v>85</v>
      </c>
      <c r="C96" s="779"/>
      <c r="D96" s="779"/>
      <c r="E96" s="780"/>
      <c r="F96" s="759">
        <f>F90+F91</f>
        <v>0</v>
      </c>
      <c r="G96" s="760"/>
      <c r="H96" s="317">
        <f t="shared" ref="H96:P96" si="14">H90+H91</f>
        <v>0</v>
      </c>
      <c r="I96" s="317">
        <f t="shared" si="14"/>
        <v>0</v>
      </c>
      <c r="J96" s="318">
        <f t="shared" si="14"/>
        <v>0</v>
      </c>
      <c r="K96" s="318">
        <f t="shared" si="14"/>
        <v>0</v>
      </c>
      <c r="L96" s="318">
        <f t="shared" si="14"/>
        <v>0</v>
      </c>
      <c r="M96" s="318">
        <f t="shared" si="14"/>
        <v>0</v>
      </c>
      <c r="N96" s="317">
        <f t="shared" si="14"/>
        <v>0</v>
      </c>
      <c r="O96" s="317">
        <f t="shared" si="14"/>
        <v>0</v>
      </c>
      <c r="P96" s="317">
        <f t="shared" si="14"/>
        <v>0</v>
      </c>
      <c r="Q96" s="317">
        <f>Q90+Q91</f>
        <v>0</v>
      </c>
      <c r="R96" s="317">
        <f t="shared" ref="R96:T96" si="15">R90+R91</f>
        <v>0</v>
      </c>
      <c r="S96" s="317">
        <f t="shared" si="15"/>
        <v>0</v>
      </c>
      <c r="T96" s="317">
        <f t="shared" si="15"/>
        <v>0</v>
      </c>
      <c r="U96" s="318">
        <f t="shared" si="8"/>
        <v>0</v>
      </c>
      <c r="V96" s="318">
        <f t="shared" si="9"/>
        <v>0</v>
      </c>
      <c r="W96" s="319">
        <f>W90+W91</f>
        <v>0</v>
      </c>
      <c r="X96" s="82"/>
      <c r="Y96" s="82"/>
    </row>
    <row r="97" spans="2:25" ht="15.75" thickBot="1" x14ac:dyDescent="0.3">
      <c r="B97" s="781" t="s">
        <v>401</v>
      </c>
      <c r="C97" s="782"/>
      <c r="D97" s="782"/>
      <c r="E97" s="783"/>
      <c r="F97" s="784"/>
      <c r="G97" s="785"/>
      <c r="H97" s="321"/>
      <c r="I97" s="322"/>
      <c r="J97" s="322"/>
      <c r="K97" s="150">
        <f>F97+H97+I97+J97</f>
        <v>0</v>
      </c>
      <c r="L97" s="322"/>
      <c r="M97" s="150">
        <f>+L97+K97</f>
        <v>0</v>
      </c>
      <c r="N97" s="322"/>
      <c r="O97" s="322"/>
      <c r="P97" s="322"/>
      <c r="Q97" s="322"/>
      <c r="R97" s="323"/>
      <c r="S97" s="323"/>
      <c r="T97" s="323"/>
      <c r="U97" s="324">
        <f t="shared" si="8"/>
        <v>0</v>
      </c>
      <c r="V97" s="150">
        <f t="shared" si="9"/>
        <v>0</v>
      </c>
      <c r="W97" s="299"/>
      <c r="X97" s="82"/>
      <c r="Y97" s="82"/>
    </row>
    <row r="98" spans="2:25" ht="15.75" thickBot="1" x14ac:dyDescent="0.3">
      <c r="B98" s="757" t="s">
        <v>87</v>
      </c>
      <c r="C98" s="758"/>
      <c r="D98" s="758"/>
      <c r="E98" s="758"/>
      <c r="F98" s="759">
        <f>F88+F96+F97</f>
        <v>0</v>
      </c>
      <c r="G98" s="760"/>
      <c r="H98" s="296">
        <f>H88+H96+H97</f>
        <v>0</v>
      </c>
      <c r="I98" s="296">
        <f>I88+I96+I97</f>
        <v>0</v>
      </c>
      <c r="J98" s="296">
        <f>J88+J96+J97</f>
        <v>0</v>
      </c>
      <c r="K98" s="296">
        <f t="shared" ref="K98:T98" si="16">K88+K96+K97</f>
        <v>0</v>
      </c>
      <c r="L98" s="296">
        <f t="shared" si="16"/>
        <v>0</v>
      </c>
      <c r="M98" s="296">
        <f t="shared" si="16"/>
        <v>0</v>
      </c>
      <c r="N98" s="296">
        <f t="shared" si="16"/>
        <v>0</v>
      </c>
      <c r="O98" s="296">
        <f t="shared" si="16"/>
        <v>0</v>
      </c>
      <c r="P98" s="296">
        <f t="shared" si="16"/>
        <v>0</v>
      </c>
      <c r="Q98" s="296">
        <f t="shared" si="16"/>
        <v>0</v>
      </c>
      <c r="R98" s="296">
        <f t="shared" si="16"/>
        <v>0</v>
      </c>
      <c r="S98" s="296">
        <f t="shared" si="16"/>
        <v>0</v>
      </c>
      <c r="T98" s="296">
        <f t="shared" si="16"/>
        <v>0</v>
      </c>
      <c r="U98" s="296">
        <f t="shared" si="8"/>
        <v>0</v>
      </c>
      <c r="V98" s="296">
        <f t="shared" si="9"/>
        <v>0</v>
      </c>
      <c r="W98" s="325">
        <f>W88+W96+W97</f>
        <v>0</v>
      </c>
      <c r="X98" s="82"/>
      <c r="Y98" s="82"/>
    </row>
    <row r="99" spans="2:25" ht="15.75" thickBot="1" x14ac:dyDescent="0.3">
      <c r="B99" s="326"/>
      <c r="C99" s="326"/>
      <c r="D99" s="326"/>
      <c r="E99" s="326"/>
      <c r="F99" s="327"/>
      <c r="G99" s="327"/>
      <c r="H99" s="281"/>
      <c r="I99" s="281"/>
      <c r="J99" s="281"/>
      <c r="K99" s="281"/>
      <c r="L99" s="281"/>
      <c r="M99" s="281"/>
      <c r="N99" s="281"/>
      <c r="O99" s="281"/>
      <c r="P99" s="82"/>
      <c r="Q99" s="82"/>
      <c r="R99" s="82"/>
      <c r="S99" s="82"/>
      <c r="T99" s="82"/>
      <c r="U99" s="82"/>
      <c r="V99" s="82"/>
      <c r="W99" s="82"/>
      <c r="X99" s="82"/>
      <c r="Y99" s="82"/>
    </row>
    <row r="100" spans="2:25" ht="39.75" customHeight="1" x14ac:dyDescent="0.25">
      <c r="B100" s="761" t="s">
        <v>129</v>
      </c>
      <c r="C100" s="762"/>
      <c r="D100" s="762"/>
      <c r="E100" s="762"/>
      <c r="F100" s="763"/>
      <c r="G100" s="764"/>
      <c r="H100" s="765"/>
      <c r="I100" s="765"/>
      <c r="J100" s="765"/>
      <c r="K100" s="765"/>
      <c r="L100" s="765"/>
      <c r="M100" s="765"/>
      <c r="N100" s="765"/>
      <c r="O100" s="766"/>
      <c r="P100" s="82"/>
      <c r="Q100" s="82"/>
      <c r="R100" s="82"/>
      <c r="S100" s="82"/>
      <c r="T100" s="82"/>
      <c r="U100" s="82"/>
      <c r="V100" s="82"/>
      <c r="W100" s="82"/>
      <c r="X100" s="82"/>
      <c r="Y100" s="82"/>
    </row>
    <row r="101" spans="2:25" ht="39.75" customHeight="1" thickBot="1" x14ac:dyDescent="0.3">
      <c r="B101" s="767" t="s">
        <v>130</v>
      </c>
      <c r="C101" s="768"/>
      <c r="D101" s="768"/>
      <c r="E101" s="768"/>
      <c r="F101" s="769"/>
      <c r="G101" s="770"/>
      <c r="H101" s="771"/>
      <c r="I101" s="771"/>
      <c r="J101" s="771"/>
      <c r="K101" s="771"/>
      <c r="L101" s="771"/>
      <c r="M101" s="771"/>
      <c r="N101" s="771"/>
      <c r="O101" s="772"/>
      <c r="P101" s="82"/>
      <c r="Q101" s="82"/>
      <c r="R101" s="82"/>
      <c r="S101" s="82"/>
      <c r="T101" s="82"/>
      <c r="U101" s="82"/>
      <c r="V101" s="82"/>
      <c r="W101" s="82"/>
      <c r="X101" s="82"/>
      <c r="Y101" s="82"/>
    </row>
    <row r="102" spans="2:25" ht="13.5" customHeight="1" thickBot="1" x14ac:dyDescent="0.3">
      <c r="B102" s="82"/>
      <c r="C102" s="82"/>
      <c r="D102" s="82"/>
      <c r="E102" s="82"/>
      <c r="F102" s="82"/>
      <c r="G102" s="82"/>
      <c r="H102" s="82"/>
      <c r="I102" s="82"/>
      <c r="J102" s="82"/>
      <c r="K102" s="82"/>
      <c r="L102" s="82"/>
      <c r="M102" s="82"/>
      <c r="N102" s="82"/>
      <c r="O102" s="82"/>
      <c r="P102" s="82"/>
      <c r="Q102" s="82"/>
      <c r="R102" s="82"/>
      <c r="S102" s="82"/>
      <c r="T102" s="82"/>
      <c r="U102" s="82"/>
      <c r="V102" s="82"/>
      <c r="W102" s="82"/>
      <c r="X102" s="82"/>
      <c r="Y102" s="82"/>
    </row>
    <row r="103" spans="2:25" ht="17.25" customHeight="1" thickBot="1" x14ac:dyDescent="0.3">
      <c r="B103" s="689" t="s">
        <v>374</v>
      </c>
      <c r="C103" s="690"/>
      <c r="D103" s="690"/>
      <c r="E103" s="690"/>
      <c r="F103" s="690"/>
      <c r="G103" s="690"/>
      <c r="H103" s="690"/>
      <c r="I103" s="690"/>
      <c r="J103" s="690"/>
      <c r="K103" s="690"/>
      <c r="L103" s="691"/>
      <c r="M103" s="82"/>
      <c r="N103" s="82"/>
      <c r="O103" s="82"/>
      <c r="P103" s="82"/>
      <c r="Q103" s="82"/>
      <c r="R103" s="82"/>
      <c r="S103" s="82"/>
      <c r="T103" s="82"/>
      <c r="U103" s="82"/>
      <c r="V103" s="82"/>
      <c r="W103" s="82"/>
      <c r="X103" s="82"/>
      <c r="Y103" s="82"/>
    </row>
    <row r="104" spans="2:25" ht="13.5" customHeight="1" thickBot="1" x14ac:dyDescent="0.3">
      <c r="B104" s="82"/>
      <c r="C104" s="82"/>
      <c r="D104" s="82"/>
      <c r="E104" s="82"/>
      <c r="F104" s="82"/>
      <c r="G104" s="82"/>
      <c r="H104" s="82"/>
      <c r="I104" s="82"/>
      <c r="J104" s="82"/>
      <c r="K104" s="82"/>
      <c r="L104" s="82"/>
      <c r="M104" s="82"/>
      <c r="N104" s="82"/>
      <c r="O104" s="82"/>
      <c r="P104" s="82"/>
      <c r="Q104" s="82"/>
      <c r="R104" s="82"/>
      <c r="S104" s="82"/>
      <c r="T104" s="82"/>
      <c r="U104" s="82"/>
      <c r="V104" s="82"/>
      <c r="W104" s="82"/>
      <c r="X104" s="82"/>
      <c r="Y104" s="82"/>
    </row>
    <row r="105" spans="2:25" ht="32.25" customHeight="1" thickBot="1" x14ac:dyDescent="0.3">
      <c r="B105" s="82"/>
      <c r="C105" s="82"/>
      <c r="D105" s="82"/>
      <c r="E105" s="724" t="s">
        <v>489</v>
      </c>
      <c r="F105" s="725"/>
      <c r="G105" s="725"/>
      <c r="H105" s="725"/>
      <c r="I105" s="725"/>
      <c r="J105" s="725"/>
      <c r="K105" s="725"/>
      <c r="L105" s="725"/>
      <c r="M105" s="725"/>
      <c r="N105" s="726"/>
      <c r="O105" s="82"/>
      <c r="P105" s="82"/>
      <c r="Q105" s="82"/>
      <c r="R105" s="82"/>
      <c r="S105" s="82"/>
      <c r="T105" s="82"/>
      <c r="U105" s="82"/>
      <c r="V105" s="82"/>
      <c r="W105" s="82"/>
      <c r="X105" s="82"/>
      <c r="Y105" s="82"/>
    </row>
    <row r="106" spans="2:25" ht="32.25" customHeight="1" thickBot="1" x14ac:dyDescent="0.3">
      <c r="B106" s="82"/>
      <c r="C106" s="82"/>
      <c r="D106" s="82"/>
      <c r="E106" s="328" t="s">
        <v>484</v>
      </c>
      <c r="F106" s="329" t="s">
        <v>369</v>
      </c>
      <c r="G106" s="328" t="s">
        <v>485</v>
      </c>
      <c r="H106" s="329" t="s">
        <v>370</v>
      </c>
      <c r="I106" s="328" t="s">
        <v>486</v>
      </c>
      <c r="J106" s="329" t="s">
        <v>371</v>
      </c>
      <c r="K106" s="328" t="s">
        <v>487</v>
      </c>
      <c r="L106" s="329" t="s">
        <v>372</v>
      </c>
      <c r="M106" s="328" t="s">
        <v>488</v>
      </c>
      <c r="N106" s="329" t="s">
        <v>373</v>
      </c>
      <c r="O106" s="82"/>
      <c r="P106" s="82"/>
      <c r="Q106" s="82"/>
      <c r="R106" s="82"/>
      <c r="S106" s="82"/>
      <c r="T106" s="82"/>
      <c r="U106" s="82"/>
      <c r="V106" s="82"/>
      <c r="W106" s="82"/>
      <c r="X106" s="82"/>
      <c r="Y106" s="82"/>
    </row>
    <row r="107" spans="2:25" x14ac:dyDescent="0.25">
      <c r="B107" s="754" t="s">
        <v>93</v>
      </c>
      <c r="C107" s="755"/>
      <c r="D107" s="756"/>
      <c r="E107" s="330"/>
      <c r="F107" s="306"/>
      <c r="G107" s="330"/>
      <c r="H107" s="306"/>
      <c r="I107" s="330"/>
      <c r="J107" s="306"/>
      <c r="K107" s="330"/>
      <c r="L107" s="306"/>
      <c r="M107" s="330"/>
      <c r="N107" s="306"/>
      <c r="O107" s="82"/>
      <c r="P107" s="82"/>
      <c r="Q107" s="82"/>
      <c r="R107" s="82"/>
      <c r="S107" s="82"/>
      <c r="T107" s="82"/>
      <c r="U107" s="82"/>
      <c r="V107" s="82"/>
      <c r="W107" s="82"/>
      <c r="X107" s="82"/>
      <c r="Y107" s="82"/>
    </row>
    <row r="108" spans="2:25" x14ac:dyDescent="0.25">
      <c r="B108" s="751" t="s">
        <v>92</v>
      </c>
      <c r="C108" s="752"/>
      <c r="D108" s="753"/>
      <c r="E108" s="330"/>
      <c r="F108" s="306"/>
      <c r="G108" s="330"/>
      <c r="H108" s="306"/>
      <c r="I108" s="330"/>
      <c r="J108" s="306"/>
      <c r="K108" s="330"/>
      <c r="L108" s="306"/>
      <c r="M108" s="330"/>
      <c r="N108" s="306"/>
      <c r="O108" s="82"/>
      <c r="P108" s="82"/>
      <c r="Q108" s="82"/>
      <c r="R108" s="82"/>
      <c r="S108" s="82"/>
      <c r="T108" s="82"/>
      <c r="U108" s="82"/>
      <c r="V108" s="82"/>
      <c r="W108" s="82"/>
      <c r="X108" s="82"/>
      <c r="Y108" s="82"/>
    </row>
    <row r="109" spans="2:25" ht="15.75" thickBot="1" x14ac:dyDescent="0.3">
      <c r="B109" s="748" t="s">
        <v>94</v>
      </c>
      <c r="C109" s="749"/>
      <c r="D109" s="750"/>
      <c r="E109" s="331"/>
      <c r="F109" s="332"/>
      <c r="G109" s="331"/>
      <c r="H109" s="332"/>
      <c r="I109" s="331"/>
      <c r="J109" s="332"/>
      <c r="K109" s="331"/>
      <c r="L109" s="332"/>
      <c r="M109" s="331"/>
      <c r="N109" s="332"/>
      <c r="O109" s="82"/>
      <c r="P109" s="82"/>
      <c r="Q109" s="82"/>
      <c r="R109" s="82"/>
      <c r="S109" s="82"/>
      <c r="T109" s="82"/>
      <c r="U109" s="82"/>
      <c r="V109" s="82"/>
      <c r="W109" s="82"/>
      <c r="X109" s="82"/>
      <c r="Y109" s="82"/>
    </row>
    <row r="110" spans="2:25" x14ac:dyDescent="0.25">
      <c r="B110" s="82"/>
      <c r="C110" s="82"/>
      <c r="D110" s="82"/>
      <c r="E110" s="82"/>
      <c r="F110" s="82"/>
      <c r="G110" s="82"/>
      <c r="H110" s="82"/>
      <c r="I110" s="82"/>
      <c r="J110" s="82"/>
      <c r="K110" s="82"/>
      <c r="L110" s="82"/>
      <c r="M110" s="82"/>
      <c r="N110" s="82"/>
      <c r="O110" s="82"/>
      <c r="P110" s="82"/>
      <c r="Q110" s="82"/>
      <c r="R110" s="82"/>
      <c r="S110" s="82"/>
      <c r="T110" s="82"/>
      <c r="U110" s="82"/>
      <c r="V110" s="82"/>
      <c r="W110" s="82"/>
      <c r="X110" s="82"/>
      <c r="Y110" s="82"/>
    </row>
    <row r="111" spans="2:25" ht="15.75" thickBot="1" x14ac:dyDescent="0.3">
      <c r="B111" s="82"/>
      <c r="C111" s="82"/>
      <c r="D111" s="82"/>
      <c r="E111" s="82"/>
      <c r="F111" s="82"/>
      <c r="G111" s="82"/>
      <c r="H111" s="82"/>
      <c r="I111" s="82"/>
      <c r="J111" s="333"/>
      <c r="K111" s="333"/>
      <c r="L111" s="333"/>
      <c r="M111" s="333"/>
      <c r="N111" s="333"/>
      <c r="O111" s="333"/>
      <c r="P111" s="333"/>
      <c r="Q111" s="333"/>
      <c r="R111" s="82"/>
      <c r="S111" s="82"/>
      <c r="T111" s="82"/>
      <c r="U111" s="82"/>
      <c r="V111" s="82"/>
      <c r="W111" s="82"/>
      <c r="X111" s="82"/>
      <c r="Y111" s="82"/>
    </row>
    <row r="112" spans="2:25" ht="15.75" thickBot="1" x14ac:dyDescent="0.3">
      <c r="B112" s="736" t="s">
        <v>363</v>
      </c>
      <c r="C112" s="737"/>
      <c r="D112" s="737"/>
      <c r="E112" s="738"/>
      <c r="F112" s="82"/>
      <c r="G112" s="82"/>
      <c r="H112" s="82"/>
      <c r="I112" s="82"/>
      <c r="J112" s="82"/>
      <c r="K112" s="82"/>
      <c r="L112" s="82"/>
      <c r="M112" s="82"/>
      <c r="N112" s="82"/>
      <c r="O112" s="82"/>
      <c r="P112" s="82"/>
      <c r="Q112" s="82"/>
      <c r="R112" s="82"/>
      <c r="S112" s="82"/>
      <c r="T112" s="82"/>
      <c r="U112" s="82"/>
      <c r="V112" s="82"/>
      <c r="W112" s="82"/>
      <c r="X112" s="82"/>
      <c r="Y112" s="82"/>
    </row>
    <row r="113" spans="2:25" ht="15.75" thickBot="1" x14ac:dyDescent="0.3">
      <c r="B113" s="82"/>
      <c r="C113" s="82"/>
      <c r="D113" s="82"/>
      <c r="E113" s="82"/>
      <c r="F113" s="82"/>
      <c r="G113" s="82"/>
      <c r="H113" s="82"/>
      <c r="I113" s="82"/>
      <c r="J113" s="82"/>
      <c r="K113" s="82"/>
      <c r="L113" s="82"/>
      <c r="M113" s="82"/>
      <c r="N113" s="82"/>
      <c r="O113" s="82"/>
      <c r="P113" s="82"/>
      <c r="Q113" s="82"/>
      <c r="R113" s="82"/>
      <c r="S113" s="82"/>
      <c r="T113" s="82"/>
      <c r="U113" s="82"/>
      <c r="V113" s="82"/>
      <c r="W113" s="82"/>
      <c r="X113" s="82"/>
      <c r="Y113" s="82"/>
    </row>
    <row r="114" spans="2:25" x14ac:dyDescent="0.25">
      <c r="B114" s="676" t="s">
        <v>508</v>
      </c>
      <c r="C114" s="677"/>
      <c r="D114" s="677"/>
      <c r="E114" s="678" t="s">
        <v>509</v>
      </c>
      <c r="F114" s="679"/>
      <c r="G114" s="82"/>
      <c r="H114" s="82"/>
      <c r="I114" s="82"/>
      <c r="J114" s="82"/>
      <c r="K114" s="82"/>
      <c r="L114" s="82"/>
      <c r="M114" s="82"/>
      <c r="N114" s="82"/>
      <c r="O114" s="82"/>
      <c r="P114" s="82"/>
      <c r="Q114" s="82"/>
      <c r="R114" s="82"/>
      <c r="S114" s="82"/>
      <c r="T114" s="82"/>
      <c r="U114" s="82"/>
      <c r="V114" s="82"/>
      <c r="W114" s="82"/>
      <c r="X114" s="82"/>
      <c r="Y114" s="82"/>
    </row>
    <row r="115" spans="2:25" ht="15.75" thickBot="1" x14ac:dyDescent="0.3">
      <c r="B115" s="680"/>
      <c r="C115" s="601"/>
      <c r="D115" s="601"/>
      <c r="E115" s="681"/>
      <c r="F115" s="682"/>
      <c r="G115" s="82"/>
      <c r="H115" s="82"/>
      <c r="I115" s="82"/>
      <c r="J115" s="82"/>
      <c r="K115" s="82"/>
      <c r="L115" s="82"/>
      <c r="M115" s="82"/>
      <c r="N115" s="82"/>
      <c r="O115" s="82"/>
      <c r="P115" s="82"/>
      <c r="Q115" s="82"/>
      <c r="R115" s="82"/>
      <c r="S115" s="82"/>
      <c r="T115" s="82"/>
      <c r="U115" s="82"/>
      <c r="V115" s="82"/>
      <c r="W115" s="82"/>
      <c r="X115" s="82"/>
      <c r="Y115" s="82"/>
    </row>
    <row r="116" spans="2:25" ht="59.25" customHeight="1" x14ac:dyDescent="0.25">
      <c r="B116" s="593" t="s">
        <v>46</v>
      </c>
      <c r="C116" s="744" t="s">
        <v>47</v>
      </c>
      <c r="D116" s="745"/>
      <c r="E116" s="740" t="s">
        <v>48</v>
      </c>
      <c r="F116" s="741"/>
      <c r="G116" s="640" t="s">
        <v>111</v>
      </c>
      <c r="H116" s="638"/>
      <c r="I116" s="722" t="s">
        <v>112</v>
      </c>
      <c r="J116" s="638" t="s">
        <v>101</v>
      </c>
      <c r="K116" s="722" t="s">
        <v>113</v>
      </c>
      <c r="L116" s="722" t="s">
        <v>114</v>
      </c>
      <c r="M116" s="722" t="s">
        <v>115</v>
      </c>
      <c r="N116" s="722" t="s">
        <v>116</v>
      </c>
      <c r="O116" s="733" t="s">
        <v>191</v>
      </c>
      <c r="P116" s="729" t="s">
        <v>118</v>
      </c>
      <c r="Q116" s="727" t="s">
        <v>192</v>
      </c>
      <c r="R116" s="729" t="s">
        <v>119</v>
      </c>
      <c r="S116" s="731" t="s">
        <v>193</v>
      </c>
      <c r="T116" s="731" t="s">
        <v>194</v>
      </c>
      <c r="U116" s="731" t="s">
        <v>195</v>
      </c>
      <c r="V116" s="731" t="s">
        <v>117</v>
      </c>
      <c r="W116" s="722" t="s">
        <v>90</v>
      </c>
      <c r="X116" s="720" t="s">
        <v>120</v>
      </c>
      <c r="Y116" s="82"/>
    </row>
    <row r="117" spans="2:25" ht="15.75" thickBot="1" x14ac:dyDescent="0.3">
      <c r="B117" s="739"/>
      <c r="C117" s="746"/>
      <c r="D117" s="747"/>
      <c r="E117" s="742"/>
      <c r="F117" s="743"/>
      <c r="G117" s="735"/>
      <c r="H117" s="708"/>
      <c r="I117" s="723"/>
      <c r="J117" s="708"/>
      <c r="K117" s="723"/>
      <c r="L117" s="723"/>
      <c r="M117" s="723"/>
      <c r="N117" s="723"/>
      <c r="O117" s="734"/>
      <c r="P117" s="730"/>
      <c r="Q117" s="728"/>
      <c r="R117" s="730"/>
      <c r="S117" s="732"/>
      <c r="T117" s="732"/>
      <c r="U117" s="732"/>
      <c r="V117" s="732"/>
      <c r="W117" s="723"/>
      <c r="X117" s="721"/>
      <c r="Y117" s="82"/>
    </row>
    <row r="118" spans="2:25" x14ac:dyDescent="0.25">
      <c r="B118" s="334">
        <v>1</v>
      </c>
      <c r="C118" s="713" t="s">
        <v>56</v>
      </c>
      <c r="D118" s="713"/>
      <c r="E118" s="716" t="s">
        <v>57</v>
      </c>
      <c r="F118" s="717"/>
      <c r="G118" s="718"/>
      <c r="H118" s="719"/>
      <c r="I118" s="174"/>
      <c r="J118" s="174"/>
      <c r="K118" s="174"/>
      <c r="L118" s="180">
        <f>G118+I118+J118+K118</f>
        <v>0</v>
      </c>
      <c r="M118" s="174"/>
      <c r="N118" s="180">
        <f>L118+M118</f>
        <v>0</v>
      </c>
      <c r="O118" s="174"/>
      <c r="P118" s="174"/>
      <c r="Q118" s="174"/>
      <c r="R118" s="174"/>
      <c r="S118" s="174"/>
      <c r="T118" s="174"/>
      <c r="U118" s="174"/>
      <c r="V118" s="315">
        <f>+O118+S118+T118+U118</f>
        <v>0</v>
      </c>
      <c r="W118" s="180">
        <f>+N118-V118</f>
        <v>0</v>
      </c>
      <c r="X118" s="194"/>
      <c r="Y118" s="82"/>
    </row>
    <row r="119" spans="2:25" x14ac:dyDescent="0.25">
      <c r="B119" s="335">
        <v>2</v>
      </c>
      <c r="C119" s="712" t="s">
        <v>56</v>
      </c>
      <c r="D119" s="712"/>
      <c r="E119" s="714" t="s">
        <v>57</v>
      </c>
      <c r="F119" s="715"/>
      <c r="G119" s="718"/>
      <c r="H119" s="719"/>
      <c r="I119" s="174"/>
      <c r="J119" s="174"/>
      <c r="K119" s="174"/>
      <c r="L119" s="180">
        <f t="shared" ref="L119:L147" si="17">G119+I119+J119+K119</f>
        <v>0</v>
      </c>
      <c r="M119" s="174"/>
      <c r="N119" s="180">
        <f t="shared" ref="N119:N147" si="18">L119+M119</f>
        <v>0</v>
      </c>
      <c r="O119" s="174"/>
      <c r="P119" s="174"/>
      <c r="Q119" s="174"/>
      <c r="R119" s="174"/>
      <c r="S119" s="174"/>
      <c r="T119" s="174"/>
      <c r="U119" s="174"/>
      <c r="V119" s="180">
        <f t="shared" ref="V119:V147" si="19">+O119+S119+T119+U119</f>
        <v>0</v>
      </c>
      <c r="W119" s="180">
        <f t="shared" ref="W119:W147" si="20">+N119-V119</f>
        <v>0</v>
      </c>
      <c r="X119" s="194"/>
      <c r="Y119" s="82"/>
    </row>
    <row r="120" spans="2:25" x14ac:dyDescent="0.25">
      <c r="B120" s="335">
        <v>3</v>
      </c>
      <c r="C120" s="712" t="s">
        <v>56</v>
      </c>
      <c r="D120" s="712"/>
      <c r="E120" s="714" t="s">
        <v>57</v>
      </c>
      <c r="F120" s="715"/>
      <c r="G120" s="718"/>
      <c r="H120" s="719"/>
      <c r="I120" s="174"/>
      <c r="J120" s="174"/>
      <c r="K120" s="174"/>
      <c r="L120" s="180">
        <f t="shared" si="17"/>
        <v>0</v>
      </c>
      <c r="M120" s="174"/>
      <c r="N120" s="180">
        <f t="shared" si="18"/>
        <v>0</v>
      </c>
      <c r="O120" s="174"/>
      <c r="P120" s="174"/>
      <c r="Q120" s="174"/>
      <c r="R120" s="174"/>
      <c r="S120" s="174"/>
      <c r="T120" s="174"/>
      <c r="U120" s="174"/>
      <c r="V120" s="180">
        <f t="shared" si="19"/>
        <v>0</v>
      </c>
      <c r="W120" s="180">
        <f t="shared" si="20"/>
        <v>0</v>
      </c>
      <c r="X120" s="194"/>
      <c r="Y120" s="82"/>
    </row>
    <row r="121" spans="2:25" x14ac:dyDescent="0.25">
      <c r="B121" s="335">
        <v>4</v>
      </c>
      <c r="C121" s="712" t="s">
        <v>56</v>
      </c>
      <c r="D121" s="712"/>
      <c r="E121" s="714" t="s">
        <v>57</v>
      </c>
      <c r="F121" s="715"/>
      <c r="G121" s="718"/>
      <c r="H121" s="719"/>
      <c r="I121" s="174"/>
      <c r="J121" s="174"/>
      <c r="K121" s="174"/>
      <c r="L121" s="180">
        <f t="shared" si="17"/>
        <v>0</v>
      </c>
      <c r="M121" s="174"/>
      <c r="N121" s="180">
        <f t="shared" si="18"/>
        <v>0</v>
      </c>
      <c r="O121" s="174"/>
      <c r="P121" s="174"/>
      <c r="Q121" s="174"/>
      <c r="R121" s="174"/>
      <c r="S121" s="174"/>
      <c r="T121" s="174"/>
      <c r="U121" s="174"/>
      <c r="V121" s="180">
        <f t="shared" si="19"/>
        <v>0</v>
      </c>
      <c r="W121" s="180">
        <f t="shared" si="20"/>
        <v>0</v>
      </c>
      <c r="X121" s="194"/>
      <c r="Y121" s="82"/>
    </row>
    <row r="122" spans="2:25" x14ac:dyDescent="0.25">
      <c r="B122" s="335">
        <v>5</v>
      </c>
      <c r="C122" s="712" t="s">
        <v>56</v>
      </c>
      <c r="D122" s="712"/>
      <c r="E122" s="714" t="s">
        <v>57</v>
      </c>
      <c r="F122" s="715"/>
      <c r="G122" s="718"/>
      <c r="H122" s="719"/>
      <c r="I122" s="174"/>
      <c r="J122" s="174"/>
      <c r="K122" s="174"/>
      <c r="L122" s="180">
        <f t="shared" si="17"/>
        <v>0</v>
      </c>
      <c r="M122" s="174"/>
      <c r="N122" s="180">
        <f t="shared" si="18"/>
        <v>0</v>
      </c>
      <c r="O122" s="174"/>
      <c r="P122" s="174"/>
      <c r="Q122" s="174"/>
      <c r="R122" s="174"/>
      <c r="S122" s="174"/>
      <c r="T122" s="174"/>
      <c r="U122" s="174"/>
      <c r="V122" s="180">
        <f t="shared" si="19"/>
        <v>0</v>
      </c>
      <c r="W122" s="180">
        <f t="shared" si="20"/>
        <v>0</v>
      </c>
      <c r="X122" s="194"/>
      <c r="Y122" s="82"/>
    </row>
    <row r="123" spans="2:25" x14ac:dyDescent="0.25">
      <c r="B123" s="335">
        <v>6</v>
      </c>
      <c r="C123" s="712" t="s">
        <v>56</v>
      </c>
      <c r="D123" s="712"/>
      <c r="E123" s="714" t="s">
        <v>57</v>
      </c>
      <c r="F123" s="715"/>
      <c r="G123" s="718"/>
      <c r="H123" s="719"/>
      <c r="I123" s="174"/>
      <c r="J123" s="174"/>
      <c r="K123" s="174"/>
      <c r="L123" s="180">
        <f t="shared" si="17"/>
        <v>0</v>
      </c>
      <c r="M123" s="174"/>
      <c r="N123" s="180">
        <f t="shared" si="18"/>
        <v>0</v>
      </c>
      <c r="O123" s="174"/>
      <c r="P123" s="174"/>
      <c r="Q123" s="174"/>
      <c r="R123" s="174"/>
      <c r="S123" s="174"/>
      <c r="T123" s="174"/>
      <c r="U123" s="174"/>
      <c r="V123" s="180">
        <f t="shared" si="19"/>
        <v>0</v>
      </c>
      <c r="W123" s="180">
        <f t="shared" si="20"/>
        <v>0</v>
      </c>
      <c r="X123" s="194"/>
      <c r="Y123" s="82"/>
    </row>
    <row r="124" spans="2:25" x14ac:dyDescent="0.25">
      <c r="B124" s="335">
        <v>7</v>
      </c>
      <c r="C124" s="712" t="s">
        <v>56</v>
      </c>
      <c r="D124" s="712"/>
      <c r="E124" s="714" t="s">
        <v>57</v>
      </c>
      <c r="F124" s="715"/>
      <c r="G124" s="718"/>
      <c r="H124" s="719"/>
      <c r="I124" s="174"/>
      <c r="J124" s="174"/>
      <c r="K124" s="174"/>
      <c r="L124" s="180">
        <f t="shared" si="17"/>
        <v>0</v>
      </c>
      <c r="M124" s="174"/>
      <c r="N124" s="180">
        <f t="shared" si="18"/>
        <v>0</v>
      </c>
      <c r="O124" s="174"/>
      <c r="P124" s="174"/>
      <c r="Q124" s="174"/>
      <c r="R124" s="174"/>
      <c r="S124" s="174"/>
      <c r="T124" s="174"/>
      <c r="U124" s="174"/>
      <c r="V124" s="180">
        <f t="shared" si="19"/>
        <v>0</v>
      </c>
      <c r="W124" s="180">
        <f t="shared" si="20"/>
        <v>0</v>
      </c>
      <c r="X124" s="194"/>
      <c r="Y124" s="82"/>
    </row>
    <row r="125" spans="2:25" x14ac:dyDescent="0.25">
      <c r="B125" s="335">
        <v>8</v>
      </c>
      <c r="C125" s="712" t="s">
        <v>56</v>
      </c>
      <c r="D125" s="712"/>
      <c r="E125" s="714" t="s">
        <v>57</v>
      </c>
      <c r="F125" s="715"/>
      <c r="G125" s="718"/>
      <c r="H125" s="719"/>
      <c r="I125" s="174"/>
      <c r="J125" s="174"/>
      <c r="K125" s="174"/>
      <c r="L125" s="180">
        <f t="shared" si="17"/>
        <v>0</v>
      </c>
      <c r="M125" s="174"/>
      <c r="N125" s="180">
        <f t="shared" si="18"/>
        <v>0</v>
      </c>
      <c r="O125" s="174"/>
      <c r="P125" s="174"/>
      <c r="Q125" s="174"/>
      <c r="R125" s="174"/>
      <c r="S125" s="174"/>
      <c r="T125" s="174"/>
      <c r="U125" s="174"/>
      <c r="V125" s="180">
        <f t="shared" si="19"/>
        <v>0</v>
      </c>
      <c r="W125" s="180">
        <f t="shared" si="20"/>
        <v>0</v>
      </c>
      <c r="X125" s="194"/>
      <c r="Y125" s="82"/>
    </row>
    <row r="126" spans="2:25" x14ac:dyDescent="0.25">
      <c r="B126" s="335">
        <v>9</v>
      </c>
      <c r="C126" s="712" t="s">
        <v>56</v>
      </c>
      <c r="D126" s="712"/>
      <c r="E126" s="714" t="s">
        <v>57</v>
      </c>
      <c r="F126" s="715"/>
      <c r="G126" s="718"/>
      <c r="H126" s="719"/>
      <c r="I126" s="174"/>
      <c r="J126" s="174"/>
      <c r="K126" s="174"/>
      <c r="L126" s="180">
        <f t="shared" si="17"/>
        <v>0</v>
      </c>
      <c r="M126" s="174"/>
      <c r="N126" s="180">
        <f t="shared" si="18"/>
        <v>0</v>
      </c>
      <c r="O126" s="174"/>
      <c r="P126" s="174"/>
      <c r="Q126" s="174"/>
      <c r="R126" s="174"/>
      <c r="S126" s="174"/>
      <c r="T126" s="174"/>
      <c r="U126" s="174"/>
      <c r="V126" s="180">
        <f t="shared" si="19"/>
        <v>0</v>
      </c>
      <c r="W126" s="180">
        <f t="shared" si="20"/>
        <v>0</v>
      </c>
      <c r="X126" s="194"/>
      <c r="Y126" s="82"/>
    </row>
    <row r="127" spans="2:25" x14ac:dyDescent="0.25">
      <c r="B127" s="335">
        <v>10</v>
      </c>
      <c r="C127" s="712" t="s">
        <v>56</v>
      </c>
      <c r="D127" s="712"/>
      <c r="E127" s="714" t="s">
        <v>57</v>
      </c>
      <c r="F127" s="715"/>
      <c r="G127" s="718"/>
      <c r="H127" s="719"/>
      <c r="I127" s="174"/>
      <c r="J127" s="174"/>
      <c r="K127" s="174"/>
      <c r="L127" s="180">
        <f t="shared" si="17"/>
        <v>0</v>
      </c>
      <c r="M127" s="174"/>
      <c r="N127" s="180">
        <f t="shared" si="18"/>
        <v>0</v>
      </c>
      <c r="O127" s="174"/>
      <c r="P127" s="174"/>
      <c r="Q127" s="174"/>
      <c r="R127" s="174"/>
      <c r="S127" s="174"/>
      <c r="T127" s="174"/>
      <c r="U127" s="174"/>
      <c r="V127" s="180">
        <f t="shared" si="19"/>
        <v>0</v>
      </c>
      <c r="W127" s="180">
        <f t="shared" si="20"/>
        <v>0</v>
      </c>
      <c r="X127" s="194"/>
      <c r="Y127" s="82"/>
    </row>
    <row r="128" spans="2:25" x14ac:dyDescent="0.25">
      <c r="B128" s="335">
        <v>11</v>
      </c>
      <c r="C128" s="712" t="s">
        <v>56</v>
      </c>
      <c r="D128" s="712"/>
      <c r="E128" s="714" t="s">
        <v>57</v>
      </c>
      <c r="F128" s="715"/>
      <c r="G128" s="718"/>
      <c r="H128" s="719"/>
      <c r="I128" s="174"/>
      <c r="J128" s="174"/>
      <c r="K128" s="174"/>
      <c r="L128" s="180">
        <f t="shared" si="17"/>
        <v>0</v>
      </c>
      <c r="M128" s="174"/>
      <c r="N128" s="180">
        <f t="shared" si="18"/>
        <v>0</v>
      </c>
      <c r="O128" s="174"/>
      <c r="P128" s="174"/>
      <c r="Q128" s="174"/>
      <c r="R128" s="174"/>
      <c r="S128" s="174"/>
      <c r="T128" s="174"/>
      <c r="U128" s="174"/>
      <c r="V128" s="180">
        <f t="shared" si="19"/>
        <v>0</v>
      </c>
      <c r="W128" s="180">
        <f t="shared" si="20"/>
        <v>0</v>
      </c>
      <c r="X128" s="194"/>
      <c r="Y128" s="82"/>
    </row>
    <row r="129" spans="2:25" x14ac:dyDescent="0.25">
      <c r="B129" s="335">
        <v>12</v>
      </c>
      <c r="C129" s="712" t="s">
        <v>56</v>
      </c>
      <c r="D129" s="712"/>
      <c r="E129" s="714" t="s">
        <v>57</v>
      </c>
      <c r="F129" s="715"/>
      <c r="G129" s="718"/>
      <c r="H129" s="719"/>
      <c r="I129" s="174"/>
      <c r="J129" s="174"/>
      <c r="K129" s="174"/>
      <c r="L129" s="180">
        <f t="shared" si="17"/>
        <v>0</v>
      </c>
      <c r="M129" s="174"/>
      <c r="N129" s="180">
        <f t="shared" si="18"/>
        <v>0</v>
      </c>
      <c r="O129" s="174"/>
      <c r="P129" s="174"/>
      <c r="Q129" s="174"/>
      <c r="R129" s="174"/>
      <c r="S129" s="174"/>
      <c r="T129" s="174"/>
      <c r="U129" s="174"/>
      <c r="V129" s="180">
        <f t="shared" si="19"/>
        <v>0</v>
      </c>
      <c r="W129" s="180">
        <f t="shared" si="20"/>
        <v>0</v>
      </c>
      <c r="X129" s="194"/>
      <c r="Y129" s="82"/>
    </row>
    <row r="130" spans="2:25" x14ac:dyDescent="0.25">
      <c r="B130" s="335">
        <v>13</v>
      </c>
      <c r="C130" s="712" t="s">
        <v>56</v>
      </c>
      <c r="D130" s="712"/>
      <c r="E130" s="714" t="s">
        <v>57</v>
      </c>
      <c r="F130" s="715"/>
      <c r="G130" s="718"/>
      <c r="H130" s="719"/>
      <c r="I130" s="174"/>
      <c r="J130" s="174"/>
      <c r="K130" s="174"/>
      <c r="L130" s="180">
        <f t="shared" si="17"/>
        <v>0</v>
      </c>
      <c r="M130" s="174"/>
      <c r="N130" s="180">
        <f t="shared" si="18"/>
        <v>0</v>
      </c>
      <c r="O130" s="174"/>
      <c r="P130" s="174"/>
      <c r="Q130" s="174"/>
      <c r="R130" s="174"/>
      <c r="S130" s="174"/>
      <c r="T130" s="174"/>
      <c r="U130" s="174"/>
      <c r="V130" s="180">
        <f t="shared" si="19"/>
        <v>0</v>
      </c>
      <c r="W130" s="180">
        <f t="shared" si="20"/>
        <v>0</v>
      </c>
      <c r="X130" s="194"/>
      <c r="Y130" s="82"/>
    </row>
    <row r="131" spans="2:25" x14ac:dyDescent="0.25">
      <c r="B131" s="335">
        <v>14</v>
      </c>
      <c r="C131" s="712" t="s">
        <v>56</v>
      </c>
      <c r="D131" s="712"/>
      <c r="E131" s="714" t="s">
        <v>57</v>
      </c>
      <c r="F131" s="715"/>
      <c r="G131" s="718"/>
      <c r="H131" s="719"/>
      <c r="I131" s="174"/>
      <c r="J131" s="174"/>
      <c r="K131" s="174"/>
      <c r="L131" s="180">
        <f t="shared" si="17"/>
        <v>0</v>
      </c>
      <c r="M131" s="174"/>
      <c r="N131" s="180">
        <f t="shared" si="18"/>
        <v>0</v>
      </c>
      <c r="O131" s="174"/>
      <c r="P131" s="174"/>
      <c r="Q131" s="174"/>
      <c r="R131" s="174"/>
      <c r="S131" s="174"/>
      <c r="T131" s="174"/>
      <c r="U131" s="174"/>
      <c r="V131" s="180">
        <f t="shared" si="19"/>
        <v>0</v>
      </c>
      <c r="W131" s="180">
        <f t="shared" si="20"/>
        <v>0</v>
      </c>
      <c r="X131" s="194"/>
      <c r="Y131" s="82"/>
    </row>
    <row r="132" spans="2:25" x14ac:dyDescent="0.25">
      <c r="B132" s="335">
        <v>15</v>
      </c>
      <c r="C132" s="712" t="s">
        <v>56</v>
      </c>
      <c r="D132" s="712"/>
      <c r="E132" s="714" t="s">
        <v>57</v>
      </c>
      <c r="F132" s="715"/>
      <c r="G132" s="718"/>
      <c r="H132" s="719"/>
      <c r="I132" s="174"/>
      <c r="J132" s="174"/>
      <c r="K132" s="174"/>
      <c r="L132" s="180">
        <f t="shared" si="17"/>
        <v>0</v>
      </c>
      <c r="M132" s="174"/>
      <c r="N132" s="180">
        <f t="shared" si="18"/>
        <v>0</v>
      </c>
      <c r="O132" s="174"/>
      <c r="P132" s="174"/>
      <c r="Q132" s="174"/>
      <c r="R132" s="174"/>
      <c r="S132" s="174"/>
      <c r="T132" s="174"/>
      <c r="U132" s="174"/>
      <c r="V132" s="180">
        <f t="shared" si="19"/>
        <v>0</v>
      </c>
      <c r="W132" s="180">
        <f t="shared" si="20"/>
        <v>0</v>
      </c>
      <c r="X132" s="194"/>
      <c r="Y132" s="82"/>
    </row>
    <row r="133" spans="2:25" x14ac:dyDescent="0.25">
      <c r="B133" s="335">
        <v>16</v>
      </c>
      <c r="C133" s="712" t="s">
        <v>56</v>
      </c>
      <c r="D133" s="712"/>
      <c r="E133" s="714" t="s">
        <v>57</v>
      </c>
      <c r="F133" s="715"/>
      <c r="G133" s="718"/>
      <c r="H133" s="719"/>
      <c r="I133" s="174"/>
      <c r="J133" s="174"/>
      <c r="K133" s="174"/>
      <c r="L133" s="180">
        <f t="shared" si="17"/>
        <v>0</v>
      </c>
      <c r="M133" s="174"/>
      <c r="N133" s="180">
        <f t="shared" si="18"/>
        <v>0</v>
      </c>
      <c r="O133" s="174"/>
      <c r="P133" s="174"/>
      <c r="Q133" s="174"/>
      <c r="R133" s="174"/>
      <c r="S133" s="174"/>
      <c r="T133" s="174"/>
      <c r="U133" s="174"/>
      <c r="V133" s="180">
        <f t="shared" si="19"/>
        <v>0</v>
      </c>
      <c r="W133" s="180">
        <f t="shared" si="20"/>
        <v>0</v>
      </c>
      <c r="X133" s="194"/>
      <c r="Y133" s="82"/>
    </row>
    <row r="134" spans="2:25" x14ac:dyDescent="0.25">
      <c r="B134" s="335">
        <v>17</v>
      </c>
      <c r="C134" s="712" t="s">
        <v>56</v>
      </c>
      <c r="D134" s="712"/>
      <c r="E134" s="714" t="s">
        <v>57</v>
      </c>
      <c r="F134" s="715"/>
      <c r="G134" s="718"/>
      <c r="H134" s="719"/>
      <c r="I134" s="174"/>
      <c r="J134" s="174"/>
      <c r="K134" s="174"/>
      <c r="L134" s="180">
        <f t="shared" si="17"/>
        <v>0</v>
      </c>
      <c r="M134" s="174"/>
      <c r="N134" s="180">
        <f t="shared" si="18"/>
        <v>0</v>
      </c>
      <c r="O134" s="174"/>
      <c r="P134" s="174"/>
      <c r="Q134" s="174"/>
      <c r="R134" s="174"/>
      <c r="S134" s="174"/>
      <c r="T134" s="174"/>
      <c r="U134" s="174"/>
      <c r="V134" s="180">
        <f t="shared" si="19"/>
        <v>0</v>
      </c>
      <c r="W134" s="180">
        <f t="shared" si="20"/>
        <v>0</v>
      </c>
      <c r="X134" s="194"/>
      <c r="Y134" s="82"/>
    </row>
    <row r="135" spans="2:25" x14ac:dyDescent="0.25">
      <c r="B135" s="335">
        <v>18</v>
      </c>
      <c r="C135" s="712" t="s">
        <v>56</v>
      </c>
      <c r="D135" s="712"/>
      <c r="E135" s="714" t="s">
        <v>57</v>
      </c>
      <c r="F135" s="715"/>
      <c r="G135" s="718"/>
      <c r="H135" s="719"/>
      <c r="I135" s="174"/>
      <c r="J135" s="174"/>
      <c r="K135" s="174"/>
      <c r="L135" s="180">
        <f t="shared" si="17"/>
        <v>0</v>
      </c>
      <c r="M135" s="174"/>
      <c r="N135" s="180">
        <f t="shared" si="18"/>
        <v>0</v>
      </c>
      <c r="O135" s="174"/>
      <c r="P135" s="174"/>
      <c r="Q135" s="174"/>
      <c r="R135" s="174"/>
      <c r="S135" s="174"/>
      <c r="T135" s="174"/>
      <c r="U135" s="174"/>
      <c r="V135" s="180">
        <f t="shared" si="19"/>
        <v>0</v>
      </c>
      <c r="W135" s="180">
        <f t="shared" si="20"/>
        <v>0</v>
      </c>
      <c r="X135" s="194"/>
      <c r="Y135" s="82"/>
    </row>
    <row r="136" spans="2:25" x14ac:dyDescent="0.25">
      <c r="B136" s="335">
        <v>19</v>
      </c>
      <c r="C136" s="712" t="s">
        <v>56</v>
      </c>
      <c r="D136" s="712"/>
      <c r="E136" s="714" t="s">
        <v>57</v>
      </c>
      <c r="F136" s="715"/>
      <c r="G136" s="718"/>
      <c r="H136" s="719"/>
      <c r="I136" s="174"/>
      <c r="J136" s="174"/>
      <c r="K136" s="174"/>
      <c r="L136" s="180">
        <f t="shared" si="17"/>
        <v>0</v>
      </c>
      <c r="M136" s="174"/>
      <c r="N136" s="180">
        <f t="shared" si="18"/>
        <v>0</v>
      </c>
      <c r="O136" s="174"/>
      <c r="P136" s="174"/>
      <c r="Q136" s="174"/>
      <c r="R136" s="174"/>
      <c r="S136" s="174"/>
      <c r="T136" s="174"/>
      <c r="U136" s="174"/>
      <c r="V136" s="180">
        <f t="shared" si="19"/>
        <v>0</v>
      </c>
      <c r="W136" s="180">
        <f t="shared" si="20"/>
        <v>0</v>
      </c>
      <c r="X136" s="194"/>
      <c r="Y136" s="82"/>
    </row>
    <row r="137" spans="2:25" x14ac:dyDescent="0.25">
      <c r="B137" s="335">
        <v>20</v>
      </c>
      <c r="C137" s="712" t="s">
        <v>56</v>
      </c>
      <c r="D137" s="712"/>
      <c r="E137" s="714" t="s">
        <v>57</v>
      </c>
      <c r="F137" s="715"/>
      <c r="G137" s="718"/>
      <c r="H137" s="719"/>
      <c r="I137" s="174"/>
      <c r="J137" s="174"/>
      <c r="K137" s="174"/>
      <c r="L137" s="180">
        <f t="shared" si="17"/>
        <v>0</v>
      </c>
      <c r="M137" s="174"/>
      <c r="N137" s="180">
        <f t="shared" si="18"/>
        <v>0</v>
      </c>
      <c r="O137" s="174"/>
      <c r="P137" s="174"/>
      <c r="Q137" s="174"/>
      <c r="R137" s="174"/>
      <c r="S137" s="174"/>
      <c r="T137" s="174"/>
      <c r="U137" s="174"/>
      <c r="V137" s="180">
        <f t="shared" si="19"/>
        <v>0</v>
      </c>
      <c r="W137" s="180">
        <f t="shared" si="20"/>
        <v>0</v>
      </c>
      <c r="X137" s="194"/>
      <c r="Y137" s="82"/>
    </row>
    <row r="138" spans="2:25" x14ac:dyDescent="0.25">
      <c r="B138" s="335">
        <v>21</v>
      </c>
      <c r="C138" s="712" t="s">
        <v>56</v>
      </c>
      <c r="D138" s="712"/>
      <c r="E138" s="714" t="s">
        <v>57</v>
      </c>
      <c r="F138" s="715"/>
      <c r="G138" s="718"/>
      <c r="H138" s="719"/>
      <c r="I138" s="174"/>
      <c r="J138" s="174"/>
      <c r="K138" s="174"/>
      <c r="L138" s="180">
        <f t="shared" si="17"/>
        <v>0</v>
      </c>
      <c r="M138" s="174"/>
      <c r="N138" s="180">
        <f t="shared" si="18"/>
        <v>0</v>
      </c>
      <c r="O138" s="174"/>
      <c r="P138" s="174"/>
      <c r="Q138" s="174"/>
      <c r="R138" s="174"/>
      <c r="S138" s="174"/>
      <c r="T138" s="174"/>
      <c r="U138" s="174"/>
      <c r="V138" s="180">
        <f t="shared" si="19"/>
        <v>0</v>
      </c>
      <c r="W138" s="180">
        <f t="shared" si="20"/>
        <v>0</v>
      </c>
      <c r="X138" s="194"/>
      <c r="Y138" s="82"/>
    </row>
    <row r="139" spans="2:25" x14ac:dyDescent="0.25">
      <c r="B139" s="335">
        <v>22</v>
      </c>
      <c r="C139" s="712" t="s">
        <v>56</v>
      </c>
      <c r="D139" s="712"/>
      <c r="E139" s="714" t="s">
        <v>57</v>
      </c>
      <c r="F139" s="715"/>
      <c r="G139" s="718"/>
      <c r="H139" s="719"/>
      <c r="I139" s="174"/>
      <c r="J139" s="174"/>
      <c r="K139" s="174"/>
      <c r="L139" s="180">
        <f t="shared" si="17"/>
        <v>0</v>
      </c>
      <c r="M139" s="174"/>
      <c r="N139" s="180">
        <f t="shared" si="18"/>
        <v>0</v>
      </c>
      <c r="O139" s="174"/>
      <c r="P139" s="174"/>
      <c r="Q139" s="174"/>
      <c r="R139" s="174"/>
      <c r="S139" s="174"/>
      <c r="T139" s="174"/>
      <c r="U139" s="174"/>
      <c r="V139" s="180">
        <f t="shared" si="19"/>
        <v>0</v>
      </c>
      <c r="W139" s="180">
        <f t="shared" si="20"/>
        <v>0</v>
      </c>
      <c r="X139" s="194"/>
      <c r="Y139" s="82"/>
    </row>
    <row r="140" spans="2:25" x14ac:dyDescent="0.25">
      <c r="B140" s="335">
        <v>23</v>
      </c>
      <c r="C140" s="712" t="s">
        <v>56</v>
      </c>
      <c r="D140" s="712"/>
      <c r="E140" s="714" t="s">
        <v>57</v>
      </c>
      <c r="F140" s="715"/>
      <c r="G140" s="718"/>
      <c r="H140" s="719"/>
      <c r="I140" s="174"/>
      <c r="J140" s="174"/>
      <c r="K140" s="174"/>
      <c r="L140" s="180">
        <f t="shared" si="17"/>
        <v>0</v>
      </c>
      <c r="M140" s="174"/>
      <c r="N140" s="180">
        <f t="shared" si="18"/>
        <v>0</v>
      </c>
      <c r="O140" s="174"/>
      <c r="P140" s="174"/>
      <c r="Q140" s="174"/>
      <c r="R140" s="174"/>
      <c r="S140" s="174"/>
      <c r="T140" s="174"/>
      <c r="U140" s="174"/>
      <c r="V140" s="180">
        <f t="shared" si="19"/>
        <v>0</v>
      </c>
      <c r="W140" s="180">
        <f t="shared" si="20"/>
        <v>0</v>
      </c>
      <c r="X140" s="194"/>
      <c r="Y140" s="82"/>
    </row>
    <row r="141" spans="2:25" x14ac:dyDescent="0.25">
      <c r="B141" s="335">
        <v>24</v>
      </c>
      <c r="C141" s="712" t="s">
        <v>56</v>
      </c>
      <c r="D141" s="712"/>
      <c r="E141" s="714" t="s">
        <v>57</v>
      </c>
      <c r="F141" s="715"/>
      <c r="G141" s="718"/>
      <c r="H141" s="719"/>
      <c r="I141" s="174"/>
      <c r="J141" s="174"/>
      <c r="K141" s="174"/>
      <c r="L141" s="180">
        <f t="shared" si="17"/>
        <v>0</v>
      </c>
      <c r="M141" s="174"/>
      <c r="N141" s="180">
        <f t="shared" si="18"/>
        <v>0</v>
      </c>
      <c r="O141" s="174"/>
      <c r="P141" s="174"/>
      <c r="Q141" s="174"/>
      <c r="R141" s="174"/>
      <c r="S141" s="174"/>
      <c r="T141" s="174"/>
      <c r="U141" s="174"/>
      <c r="V141" s="180">
        <f t="shared" si="19"/>
        <v>0</v>
      </c>
      <c r="W141" s="180">
        <f t="shared" si="20"/>
        <v>0</v>
      </c>
      <c r="X141" s="194"/>
      <c r="Y141" s="82"/>
    </row>
    <row r="142" spans="2:25" x14ac:dyDescent="0.25">
      <c r="B142" s="335">
        <v>25</v>
      </c>
      <c r="C142" s="712" t="s">
        <v>56</v>
      </c>
      <c r="D142" s="712"/>
      <c r="E142" s="714" t="s">
        <v>57</v>
      </c>
      <c r="F142" s="715"/>
      <c r="G142" s="718"/>
      <c r="H142" s="719"/>
      <c r="I142" s="174"/>
      <c r="J142" s="174"/>
      <c r="K142" s="174"/>
      <c r="L142" s="180">
        <f t="shared" si="17"/>
        <v>0</v>
      </c>
      <c r="M142" s="174"/>
      <c r="N142" s="180">
        <f t="shared" si="18"/>
        <v>0</v>
      </c>
      <c r="O142" s="174"/>
      <c r="P142" s="174"/>
      <c r="Q142" s="174"/>
      <c r="R142" s="174"/>
      <c r="S142" s="174"/>
      <c r="T142" s="174"/>
      <c r="U142" s="174"/>
      <c r="V142" s="180">
        <f t="shared" si="19"/>
        <v>0</v>
      </c>
      <c r="W142" s="180">
        <f t="shared" si="20"/>
        <v>0</v>
      </c>
      <c r="X142" s="194"/>
      <c r="Y142" s="82"/>
    </row>
    <row r="143" spans="2:25" x14ac:dyDescent="0.25">
      <c r="B143" s="335">
        <v>26</v>
      </c>
      <c r="C143" s="712" t="s">
        <v>56</v>
      </c>
      <c r="D143" s="712"/>
      <c r="E143" s="714" t="s">
        <v>57</v>
      </c>
      <c r="F143" s="715"/>
      <c r="G143" s="718"/>
      <c r="H143" s="719"/>
      <c r="I143" s="174"/>
      <c r="J143" s="174"/>
      <c r="K143" s="174"/>
      <c r="L143" s="180">
        <f t="shared" si="17"/>
        <v>0</v>
      </c>
      <c r="M143" s="174"/>
      <c r="N143" s="180">
        <f t="shared" si="18"/>
        <v>0</v>
      </c>
      <c r="O143" s="174"/>
      <c r="P143" s="174"/>
      <c r="Q143" s="174"/>
      <c r="R143" s="174"/>
      <c r="S143" s="174"/>
      <c r="T143" s="174"/>
      <c r="U143" s="174"/>
      <c r="V143" s="180">
        <f t="shared" si="19"/>
        <v>0</v>
      </c>
      <c r="W143" s="180">
        <f t="shared" si="20"/>
        <v>0</v>
      </c>
      <c r="X143" s="194"/>
      <c r="Y143" s="82"/>
    </row>
    <row r="144" spans="2:25" x14ac:dyDescent="0.25">
      <c r="B144" s="335">
        <v>27</v>
      </c>
      <c r="C144" s="712" t="s">
        <v>56</v>
      </c>
      <c r="D144" s="712"/>
      <c r="E144" s="714" t="s">
        <v>57</v>
      </c>
      <c r="F144" s="715"/>
      <c r="G144" s="718"/>
      <c r="H144" s="719"/>
      <c r="I144" s="174"/>
      <c r="J144" s="174"/>
      <c r="K144" s="174"/>
      <c r="L144" s="180">
        <f t="shared" si="17"/>
        <v>0</v>
      </c>
      <c r="M144" s="174"/>
      <c r="N144" s="180">
        <f t="shared" si="18"/>
        <v>0</v>
      </c>
      <c r="O144" s="174"/>
      <c r="P144" s="174"/>
      <c r="Q144" s="174"/>
      <c r="R144" s="174"/>
      <c r="S144" s="174"/>
      <c r="T144" s="174"/>
      <c r="U144" s="174"/>
      <c r="V144" s="180">
        <f t="shared" si="19"/>
        <v>0</v>
      </c>
      <c r="W144" s="180">
        <f t="shared" si="20"/>
        <v>0</v>
      </c>
      <c r="X144" s="194"/>
      <c r="Y144" s="82"/>
    </row>
    <row r="145" spans="2:25" x14ac:dyDescent="0.25">
      <c r="B145" s="335">
        <v>28</v>
      </c>
      <c r="C145" s="712" t="s">
        <v>56</v>
      </c>
      <c r="D145" s="712"/>
      <c r="E145" s="714" t="s">
        <v>57</v>
      </c>
      <c r="F145" s="715"/>
      <c r="G145" s="718"/>
      <c r="H145" s="719"/>
      <c r="I145" s="174"/>
      <c r="J145" s="174"/>
      <c r="K145" s="174"/>
      <c r="L145" s="180">
        <f t="shared" si="17"/>
        <v>0</v>
      </c>
      <c r="M145" s="174"/>
      <c r="N145" s="180">
        <f t="shared" si="18"/>
        <v>0</v>
      </c>
      <c r="O145" s="174"/>
      <c r="P145" s="174"/>
      <c r="Q145" s="174"/>
      <c r="R145" s="174"/>
      <c r="S145" s="174"/>
      <c r="T145" s="174"/>
      <c r="U145" s="174"/>
      <c r="V145" s="180">
        <f t="shared" si="19"/>
        <v>0</v>
      </c>
      <c r="W145" s="180">
        <f t="shared" si="20"/>
        <v>0</v>
      </c>
      <c r="X145" s="194"/>
      <c r="Y145" s="82"/>
    </row>
    <row r="146" spans="2:25" x14ac:dyDescent="0.25">
      <c r="B146" s="335">
        <v>29</v>
      </c>
      <c r="C146" s="712" t="s">
        <v>56</v>
      </c>
      <c r="D146" s="712"/>
      <c r="E146" s="714" t="s">
        <v>57</v>
      </c>
      <c r="F146" s="715"/>
      <c r="G146" s="718"/>
      <c r="H146" s="719"/>
      <c r="I146" s="174"/>
      <c r="J146" s="174"/>
      <c r="K146" s="174"/>
      <c r="L146" s="180">
        <f t="shared" si="17"/>
        <v>0</v>
      </c>
      <c r="M146" s="174"/>
      <c r="N146" s="180">
        <f t="shared" si="18"/>
        <v>0</v>
      </c>
      <c r="O146" s="174"/>
      <c r="P146" s="174"/>
      <c r="Q146" s="174"/>
      <c r="R146" s="174"/>
      <c r="S146" s="174"/>
      <c r="T146" s="174"/>
      <c r="U146" s="174"/>
      <c r="V146" s="180">
        <f t="shared" si="19"/>
        <v>0</v>
      </c>
      <c r="W146" s="180">
        <f t="shared" si="20"/>
        <v>0</v>
      </c>
      <c r="X146" s="194"/>
      <c r="Y146" s="82"/>
    </row>
    <row r="147" spans="2:25" x14ac:dyDescent="0.25">
      <c r="B147" s="335" t="s">
        <v>55</v>
      </c>
      <c r="C147" s="712" t="s">
        <v>55</v>
      </c>
      <c r="D147" s="712"/>
      <c r="E147" s="714" t="s">
        <v>55</v>
      </c>
      <c r="F147" s="715"/>
      <c r="G147" s="718"/>
      <c r="H147" s="719"/>
      <c r="I147" s="174"/>
      <c r="J147" s="174"/>
      <c r="K147" s="174"/>
      <c r="L147" s="180">
        <f t="shared" si="17"/>
        <v>0</v>
      </c>
      <c r="M147" s="174"/>
      <c r="N147" s="180">
        <f t="shared" si="18"/>
        <v>0</v>
      </c>
      <c r="O147" s="174"/>
      <c r="P147" s="174"/>
      <c r="Q147" s="174"/>
      <c r="R147" s="174"/>
      <c r="S147" s="174"/>
      <c r="T147" s="174"/>
      <c r="U147" s="174"/>
      <c r="V147" s="180">
        <f t="shared" si="19"/>
        <v>0</v>
      </c>
      <c r="W147" s="180">
        <f t="shared" si="20"/>
        <v>0</v>
      </c>
      <c r="X147" s="194"/>
      <c r="Y147" s="82"/>
    </row>
    <row r="148" spans="2:25" x14ac:dyDescent="0.25">
      <c r="B148" s="82"/>
      <c r="C148" s="82"/>
      <c r="D148" s="82"/>
      <c r="E148" s="82"/>
      <c r="F148" s="82"/>
      <c r="G148" s="82"/>
      <c r="H148" s="82"/>
      <c r="I148" s="82"/>
      <c r="J148" s="82"/>
      <c r="K148" s="82"/>
      <c r="L148" s="82"/>
      <c r="M148" s="82"/>
      <c r="N148" s="82"/>
      <c r="O148" s="82"/>
      <c r="P148" s="82"/>
      <c r="Q148" s="82"/>
      <c r="R148" s="82"/>
      <c r="S148" s="82"/>
      <c r="T148" s="82"/>
      <c r="U148" s="82"/>
      <c r="V148" s="82"/>
      <c r="W148" s="82"/>
      <c r="X148" s="82"/>
      <c r="Y148" s="82"/>
    </row>
    <row r="149" spans="2:25" x14ac:dyDescent="0.25">
      <c r="B149" s="82"/>
      <c r="C149" s="82"/>
      <c r="D149" s="82"/>
      <c r="E149" s="82"/>
      <c r="F149" s="82"/>
      <c r="G149" s="82"/>
      <c r="H149" s="82"/>
      <c r="I149" s="82"/>
      <c r="J149" s="82"/>
      <c r="K149" s="82"/>
      <c r="L149" s="82"/>
      <c r="M149" s="82"/>
      <c r="N149" s="82"/>
      <c r="O149" s="82"/>
      <c r="P149" s="82"/>
      <c r="Q149" s="82"/>
      <c r="R149" s="82"/>
      <c r="S149" s="82"/>
      <c r="T149" s="82"/>
      <c r="U149" s="82"/>
      <c r="V149" s="82"/>
      <c r="W149" s="82"/>
      <c r="X149" s="82"/>
      <c r="Y149" s="82"/>
    </row>
    <row r="150" spans="2:25" x14ac:dyDescent="0.25">
      <c r="B150" s="82"/>
      <c r="C150" s="82"/>
      <c r="D150" s="82"/>
      <c r="E150" s="82"/>
      <c r="F150" s="82"/>
      <c r="G150" s="82"/>
      <c r="H150" s="82"/>
      <c r="I150" s="82"/>
      <c r="J150" s="82"/>
      <c r="K150" s="82"/>
      <c r="L150" s="82"/>
      <c r="M150" s="82"/>
      <c r="N150" s="82"/>
      <c r="O150" s="82"/>
      <c r="P150" s="82"/>
      <c r="Q150" s="82"/>
      <c r="R150" s="82"/>
      <c r="S150" s="82"/>
      <c r="T150" s="82"/>
      <c r="U150" s="82"/>
      <c r="V150" s="82"/>
      <c r="W150" s="82"/>
      <c r="X150" s="82"/>
      <c r="Y150" s="82"/>
    </row>
  </sheetData>
  <mergeCells count="238">
    <mergeCell ref="B26:J26"/>
    <mergeCell ref="C2:J2"/>
    <mergeCell ref="B14:D14"/>
    <mergeCell ref="B15:D15"/>
    <mergeCell ref="B16:D16"/>
    <mergeCell ref="B18:D18"/>
    <mergeCell ref="B19:D19"/>
    <mergeCell ref="B20:D20"/>
    <mergeCell ref="B21:D21"/>
    <mergeCell ref="B22:D22"/>
    <mergeCell ref="B17:D17"/>
    <mergeCell ref="B4:F4"/>
    <mergeCell ref="B6:G6"/>
    <mergeCell ref="B7:G7"/>
    <mergeCell ref="B8:G9"/>
    <mergeCell ref="B36:E36"/>
    <mergeCell ref="B37:E37"/>
    <mergeCell ref="B38:E38"/>
    <mergeCell ref="B39:D39"/>
    <mergeCell ref="B40:E40"/>
    <mergeCell ref="I28:I29"/>
    <mergeCell ref="J28:J29"/>
    <mergeCell ref="B30:D30"/>
    <mergeCell ref="B31:E31"/>
    <mergeCell ref="B33:E33"/>
    <mergeCell ref="B34:E34"/>
    <mergeCell ref="F28:F29"/>
    <mergeCell ref="G28:G29"/>
    <mergeCell ref="H28:H29"/>
    <mergeCell ref="B35:E35"/>
    <mergeCell ref="B32:E32"/>
    <mergeCell ref="B47:E47"/>
    <mergeCell ref="B48:E48"/>
    <mergeCell ref="B66:F66"/>
    <mergeCell ref="B67:F67"/>
    <mergeCell ref="B68:F68"/>
    <mergeCell ref="B41:E41"/>
    <mergeCell ref="B42:E42"/>
    <mergeCell ref="B43:E43"/>
    <mergeCell ref="B44:E44"/>
    <mergeCell ref="B45:E45"/>
    <mergeCell ref="B46:E46"/>
    <mergeCell ref="B62:F62"/>
    <mergeCell ref="B63:F63"/>
    <mergeCell ref="B64:F64"/>
    <mergeCell ref="B65:F65"/>
    <mergeCell ref="B53:F53"/>
    <mergeCell ref="B54:F54"/>
    <mergeCell ref="B55:F55"/>
    <mergeCell ref="B56:F56"/>
    <mergeCell ref="B57:F57"/>
    <mergeCell ref="B58:F58"/>
    <mergeCell ref="B59:F59"/>
    <mergeCell ref="B60:F60"/>
    <mergeCell ref="B61:F61"/>
    <mergeCell ref="B76:J76"/>
    <mergeCell ref="F78:G79"/>
    <mergeCell ref="H78:H79"/>
    <mergeCell ref="I78:I79"/>
    <mergeCell ref="B69:F69"/>
    <mergeCell ref="B70:F70"/>
    <mergeCell ref="F80:G80"/>
    <mergeCell ref="B81:E81"/>
    <mergeCell ref="F81:G81"/>
    <mergeCell ref="B72:H72"/>
    <mergeCell ref="B73:H73"/>
    <mergeCell ref="B74:H74"/>
    <mergeCell ref="B83:E83"/>
    <mergeCell ref="F83:G83"/>
    <mergeCell ref="B84:E84"/>
    <mergeCell ref="F84:G84"/>
    <mergeCell ref="V78:V79"/>
    <mergeCell ref="J78:J79"/>
    <mergeCell ref="K78:K79"/>
    <mergeCell ref="L78:L79"/>
    <mergeCell ref="M78:M79"/>
    <mergeCell ref="N78:N79"/>
    <mergeCell ref="O78:O79"/>
    <mergeCell ref="B82:E82"/>
    <mergeCell ref="B88:E88"/>
    <mergeCell ref="F88:G88"/>
    <mergeCell ref="B90:E90"/>
    <mergeCell ref="F90:G90"/>
    <mergeCell ref="B91:E91"/>
    <mergeCell ref="F91:G91"/>
    <mergeCell ref="B85:E85"/>
    <mergeCell ref="F85:G85"/>
    <mergeCell ref="B86:E86"/>
    <mergeCell ref="F86:G86"/>
    <mergeCell ref="B87:E87"/>
    <mergeCell ref="F87:G87"/>
    <mergeCell ref="B95:E95"/>
    <mergeCell ref="F95:G95"/>
    <mergeCell ref="B96:E96"/>
    <mergeCell ref="F96:G96"/>
    <mergeCell ref="B97:E97"/>
    <mergeCell ref="F97:G97"/>
    <mergeCell ref="B92:E92"/>
    <mergeCell ref="F92:G92"/>
    <mergeCell ref="B93:E93"/>
    <mergeCell ref="F93:G93"/>
    <mergeCell ref="B94:E94"/>
    <mergeCell ref="F94:G94"/>
    <mergeCell ref="B109:D109"/>
    <mergeCell ref="B108:D108"/>
    <mergeCell ref="B107:D107"/>
    <mergeCell ref="B98:E98"/>
    <mergeCell ref="F98:G98"/>
    <mergeCell ref="B100:F100"/>
    <mergeCell ref="G100:O100"/>
    <mergeCell ref="B101:F101"/>
    <mergeCell ref="G101:O101"/>
    <mergeCell ref="Q116:Q117"/>
    <mergeCell ref="T116:T117"/>
    <mergeCell ref="G116:H117"/>
    <mergeCell ref="I116:I117"/>
    <mergeCell ref="J116:J117"/>
    <mergeCell ref="K116:K117"/>
    <mergeCell ref="L116:L117"/>
    <mergeCell ref="B112:E112"/>
    <mergeCell ref="B116:B117"/>
    <mergeCell ref="B114:D114"/>
    <mergeCell ref="E114:F114"/>
    <mergeCell ref="B115:D115"/>
    <mergeCell ref="E115:F115"/>
    <mergeCell ref="R116:R117"/>
    <mergeCell ref="S116:S117"/>
    <mergeCell ref="E116:F117"/>
    <mergeCell ref="C116:D117"/>
    <mergeCell ref="X116:X117"/>
    <mergeCell ref="G118:H118"/>
    <mergeCell ref="G119:H119"/>
    <mergeCell ref="G120:H120"/>
    <mergeCell ref="G121:H121"/>
    <mergeCell ref="G122:H122"/>
    <mergeCell ref="B11:K11"/>
    <mergeCell ref="W78:W79"/>
    <mergeCell ref="E105:N105"/>
    <mergeCell ref="B50:L50"/>
    <mergeCell ref="B103:L103"/>
    <mergeCell ref="P78:P79"/>
    <mergeCell ref="Q78:Q79"/>
    <mergeCell ref="R78:R79"/>
    <mergeCell ref="S78:S79"/>
    <mergeCell ref="T78:T79"/>
    <mergeCell ref="U116:U117"/>
    <mergeCell ref="W116:W117"/>
    <mergeCell ref="M116:M117"/>
    <mergeCell ref="N116:N117"/>
    <mergeCell ref="O116:O117"/>
    <mergeCell ref="U78:U79"/>
    <mergeCell ref="V116:V117"/>
    <mergeCell ref="P116:P117"/>
    <mergeCell ref="G123:H123"/>
    <mergeCell ref="G124:H124"/>
    <mergeCell ref="G125:H125"/>
    <mergeCell ref="G126:H126"/>
    <mergeCell ref="G127:H127"/>
    <mergeCell ref="G128:H128"/>
    <mergeCell ref="G129:H129"/>
    <mergeCell ref="G130:H130"/>
    <mergeCell ref="G131:H131"/>
    <mergeCell ref="G147:H147"/>
    <mergeCell ref="G132:H132"/>
    <mergeCell ref="G133:H133"/>
    <mergeCell ref="G134:H134"/>
    <mergeCell ref="G135:H135"/>
    <mergeCell ref="G136:H136"/>
    <mergeCell ref="G137:H137"/>
    <mergeCell ref="G138:H138"/>
    <mergeCell ref="G139:H139"/>
    <mergeCell ref="G140:H140"/>
    <mergeCell ref="E134:F134"/>
    <mergeCell ref="E135:F135"/>
    <mergeCell ref="G141:H141"/>
    <mergeCell ref="G142:H142"/>
    <mergeCell ref="G143:H143"/>
    <mergeCell ref="G144:H144"/>
    <mergeCell ref="G145:H145"/>
    <mergeCell ref="G146:H146"/>
    <mergeCell ref="E146:F146"/>
    <mergeCell ref="E147:F147"/>
    <mergeCell ref="E118:F118"/>
    <mergeCell ref="E119:F119"/>
    <mergeCell ref="E120:F120"/>
    <mergeCell ref="E121:F121"/>
    <mergeCell ref="E122:F122"/>
    <mergeCell ref="E123:F123"/>
    <mergeCell ref="E124:F124"/>
    <mergeCell ref="E125:F125"/>
    <mergeCell ref="E126:F126"/>
    <mergeCell ref="E136:F136"/>
    <mergeCell ref="E137:F137"/>
    <mergeCell ref="E138:F138"/>
    <mergeCell ref="E139:F139"/>
    <mergeCell ref="E140:F140"/>
    <mergeCell ref="E141:F141"/>
    <mergeCell ref="E142:F142"/>
    <mergeCell ref="E127:F127"/>
    <mergeCell ref="E128:F128"/>
    <mergeCell ref="E129:F129"/>
    <mergeCell ref="E130:F130"/>
    <mergeCell ref="E131:F131"/>
    <mergeCell ref="E132:F132"/>
    <mergeCell ref="E133:F133"/>
    <mergeCell ref="C139:D139"/>
    <mergeCell ref="C141:D141"/>
    <mergeCell ref="C142:D142"/>
    <mergeCell ref="C143:D143"/>
    <mergeCell ref="E143:F143"/>
    <mergeCell ref="E144:F144"/>
    <mergeCell ref="E145:F145"/>
    <mergeCell ref="C144:D144"/>
    <mergeCell ref="C145:D145"/>
    <mergeCell ref="C146:D146"/>
    <mergeCell ref="C147:D14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40:D140"/>
    <mergeCell ref="C135:D135"/>
    <mergeCell ref="C136:D136"/>
    <mergeCell ref="C137:D137"/>
    <mergeCell ref="C138:D138"/>
  </mergeCells>
  <dataValidations disablePrompts="1" count="1">
    <dataValidation type="list" allowBlank="1" showInputMessage="1" showErrorMessage="1" sqref="B115:D115">
      <formula1>"Service conventionné régional,Service Conventionné longue-distance,Service non-conventionné"</formula1>
    </dataValidation>
  </dataValidations>
  <pageMargins left="0.25" right="0.25" top="0.75" bottom="0.75" header="0.3" footer="0.3"/>
  <pageSetup paperSize="9" scale="39" fitToHeight="0" orientation="landscape" r:id="rId1"/>
  <headerFooter>
    <oddHeader>&amp;L&amp;G</oddHeader>
  </headerFooter>
  <rowBreaks count="1" manualBreakCount="1">
    <brk id="7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vt:i4>
      </vt:variant>
    </vt:vector>
  </HeadingPairs>
  <TitlesOfParts>
    <vt:vector size="12" baseType="lpstr">
      <vt:lpstr>1. Définitions</vt:lpstr>
      <vt:lpstr>2. EF</vt:lpstr>
      <vt:lpstr>3. Utilisation infra-sillons</vt:lpstr>
      <vt:lpstr>4. Utilisation infra-trafic</vt:lpstr>
      <vt:lpstr>5. Utilisation IS</vt:lpstr>
      <vt:lpstr>6. Offre de transport</vt:lpstr>
      <vt:lpstr>7. Qualité service</vt:lpstr>
      <vt:lpstr>8. Fréquentation</vt:lpstr>
      <vt:lpstr>9. REF</vt:lpstr>
      <vt:lpstr>10. Détail MR</vt:lpstr>
      <vt:lpstr>'1. Définitions'!Zone_d_impression</vt:lpstr>
      <vt:lpstr>'6. Offre de transport'!Zone_d_impression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 Ophélie</dc:creator>
  <cp:lastModifiedBy>LE LANNIER Aude</cp:lastModifiedBy>
  <cp:lastPrinted>2016-02-03T18:30:19Z</cp:lastPrinted>
  <dcterms:created xsi:type="dcterms:W3CDTF">2014-09-02T12:12:08Z</dcterms:created>
  <dcterms:modified xsi:type="dcterms:W3CDTF">2016-02-09T13:04:58Z</dcterms:modified>
</cp:coreProperties>
</file>